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600" yWindow="300" windowWidth="9720" windowHeight="6555" firstSheet="6" activeTab="15"/>
  </bookViews>
  <sheets>
    <sheet name="2002-2003" sheetId="4" r:id="rId1"/>
    <sheet name="2003-2004" sheetId="5" r:id="rId2"/>
    <sheet name="2004-2005" sheetId="6" r:id="rId3"/>
    <sheet name="2005-2006" sheetId="7" r:id="rId4"/>
    <sheet name="2006-2007" sheetId="8" r:id="rId5"/>
    <sheet name="2007-2008" sheetId="9" r:id="rId6"/>
    <sheet name="2008-2009" sheetId="10" r:id="rId7"/>
    <sheet name="2009-10" sheetId="11" r:id="rId8"/>
    <sheet name="2010-11" sheetId="12" r:id="rId9"/>
    <sheet name="2011-12" sheetId="13" r:id="rId10"/>
    <sheet name="2012-13" sheetId="14" r:id="rId11"/>
    <sheet name="2013-14" sheetId="15" r:id="rId12"/>
    <sheet name="2014-15" sheetId="16" r:id="rId13"/>
    <sheet name="2015-16" sheetId="17" r:id="rId14"/>
    <sheet name="2016-17" sheetId="18" r:id="rId15"/>
    <sheet name="2017-18" sheetId="20" r:id="rId16"/>
    <sheet name="Sheet1" sheetId="19" r:id="rId17"/>
  </sheets>
  <calcPr calcId="145621"/>
</workbook>
</file>

<file path=xl/calcChain.xml><?xml version="1.0" encoding="utf-8"?>
<calcChain xmlns="http://schemas.openxmlformats.org/spreadsheetml/2006/main">
  <c r="L13" i="20" l="1"/>
  <c r="K13" i="20"/>
  <c r="K14" i="20"/>
  <c r="L14" i="20" s="1"/>
  <c r="K39" i="20" l="1"/>
  <c r="L39" i="20" s="1"/>
  <c r="K38" i="20"/>
  <c r="L38" i="20" s="1"/>
  <c r="K9" i="20"/>
  <c r="L9" i="20" s="1"/>
  <c r="K49" i="20"/>
  <c r="L49" i="20" s="1"/>
  <c r="K48" i="20"/>
  <c r="L48" i="20" s="1"/>
  <c r="K47" i="20"/>
  <c r="L47" i="20" s="1"/>
  <c r="K46" i="20"/>
  <c r="L46" i="20" s="1"/>
  <c r="K45" i="20"/>
  <c r="L45" i="20" s="1"/>
  <c r="K44" i="20"/>
  <c r="L44" i="20" s="1"/>
  <c r="K43" i="20"/>
  <c r="L43" i="20" s="1"/>
  <c r="K42" i="20"/>
  <c r="L42" i="20" s="1"/>
  <c r="K41" i="20"/>
  <c r="L41" i="20" s="1"/>
  <c r="K40" i="20"/>
  <c r="L40" i="20" s="1"/>
  <c r="K36" i="20"/>
  <c r="L36" i="20" s="1"/>
  <c r="K35" i="20"/>
  <c r="L35" i="20" s="1"/>
  <c r="K34" i="20"/>
  <c r="L34" i="20" s="1"/>
  <c r="K32" i="20"/>
  <c r="L32" i="20" s="1"/>
  <c r="K31" i="20"/>
  <c r="L31" i="20" s="1"/>
  <c r="K30" i="20"/>
  <c r="L30" i="20" s="1"/>
  <c r="K29" i="20"/>
  <c r="L29" i="20" s="1"/>
  <c r="K28" i="20"/>
  <c r="L28" i="20" s="1"/>
  <c r="L25" i="20"/>
  <c r="K25" i="20"/>
  <c r="L24" i="20"/>
  <c r="K24" i="20"/>
  <c r="L23" i="20"/>
  <c r="K23" i="20"/>
  <c r="K22" i="20"/>
  <c r="L22" i="20" s="1"/>
  <c r="K21" i="20"/>
  <c r="L21" i="20" s="1"/>
  <c r="K20" i="20"/>
  <c r="L20" i="20" s="1"/>
  <c r="K19" i="20"/>
  <c r="L19" i="20" s="1"/>
  <c r="K18" i="20"/>
  <c r="L18" i="20" s="1"/>
  <c r="K17" i="20"/>
  <c r="L17" i="20" s="1"/>
  <c r="K16" i="20"/>
  <c r="L16" i="20" s="1"/>
  <c r="K11" i="20"/>
  <c r="L11" i="20" s="1"/>
  <c r="K10" i="20"/>
  <c r="L10" i="20" s="1"/>
  <c r="K8" i="20"/>
  <c r="L8" i="20" s="1"/>
  <c r="K7" i="20"/>
  <c r="L7" i="20" s="1"/>
  <c r="K49" i="18" l="1"/>
  <c r="L49" i="18" s="1"/>
  <c r="K48" i="18"/>
  <c r="L48" i="18" s="1"/>
  <c r="K47" i="18"/>
  <c r="L47" i="18" s="1"/>
  <c r="K46" i="18"/>
  <c r="L46" i="18" s="1"/>
  <c r="K25" i="18" l="1"/>
  <c r="L25" i="18" s="1"/>
  <c r="K24" i="18"/>
  <c r="L24" i="18" s="1"/>
  <c r="K23" i="18"/>
  <c r="L23" i="18" s="1"/>
  <c r="K22" i="18"/>
  <c r="L22" i="18" s="1"/>
  <c r="K21" i="18"/>
  <c r="L21" i="18" s="1"/>
  <c r="K45" i="18"/>
  <c r="L45" i="18" s="1"/>
  <c r="K44" i="18"/>
  <c r="L44" i="18" s="1"/>
  <c r="K43" i="18"/>
  <c r="L43" i="18" s="1"/>
  <c r="K42" i="18"/>
  <c r="L42" i="18" s="1"/>
  <c r="K41" i="18"/>
  <c r="L41" i="18" s="1"/>
  <c r="K40" i="18"/>
  <c r="L40" i="18" s="1"/>
  <c r="K39" i="18"/>
  <c r="L39" i="18" s="1"/>
  <c r="K38" i="18"/>
  <c r="L38" i="18" s="1"/>
  <c r="K36" i="18"/>
  <c r="L36" i="18" s="1"/>
  <c r="K35" i="18"/>
  <c r="L35" i="18" s="1"/>
  <c r="K34" i="18"/>
  <c r="L34" i="18" s="1"/>
  <c r="K32" i="18"/>
  <c r="L32" i="18" s="1"/>
  <c r="K31" i="18"/>
  <c r="L31" i="18" s="1"/>
  <c r="K30" i="18"/>
  <c r="L30" i="18" s="1"/>
  <c r="K29" i="18"/>
  <c r="L29" i="18" s="1"/>
  <c r="K28" i="18"/>
  <c r="L28" i="18" s="1"/>
  <c r="K20" i="18"/>
  <c r="L20" i="18" s="1"/>
  <c r="K19" i="18"/>
  <c r="L19" i="18" s="1"/>
  <c r="K18" i="18"/>
  <c r="L18" i="18" s="1"/>
  <c r="K17" i="18"/>
  <c r="L17" i="18" s="1"/>
  <c r="K16" i="18"/>
  <c r="L16" i="18" s="1"/>
  <c r="K14" i="18"/>
  <c r="L14" i="18" s="1"/>
  <c r="K13" i="18"/>
  <c r="L13" i="18" s="1"/>
  <c r="K11" i="18"/>
  <c r="L11" i="18" s="1"/>
  <c r="K10" i="18"/>
  <c r="L10" i="18" s="1"/>
  <c r="K9" i="18"/>
  <c r="L9" i="18" s="1"/>
  <c r="K8" i="18"/>
  <c r="L8" i="18" s="1"/>
  <c r="K7" i="18"/>
  <c r="L7" i="18" s="1"/>
  <c r="K48" i="16" l="1"/>
  <c r="L48" i="16" s="1"/>
  <c r="K47" i="16"/>
  <c r="L47" i="16" s="1"/>
  <c r="K46" i="16"/>
  <c r="L46" i="16" s="1"/>
  <c r="K45" i="16"/>
  <c r="L45" i="16" s="1"/>
  <c r="K44" i="16"/>
  <c r="L44" i="16" s="1"/>
  <c r="K43" i="16"/>
  <c r="L43" i="16" s="1"/>
  <c r="K42" i="16"/>
  <c r="L42" i="16" s="1"/>
  <c r="K41" i="16"/>
  <c r="L41" i="16" s="1"/>
  <c r="K40" i="16"/>
  <c r="L40" i="16" s="1"/>
  <c r="K39" i="16"/>
  <c r="L39" i="16" s="1"/>
  <c r="K38" i="16"/>
  <c r="L38" i="16" s="1"/>
  <c r="K36" i="16"/>
  <c r="L36" i="16" s="1"/>
  <c r="K35" i="16"/>
  <c r="L35" i="16" s="1"/>
  <c r="K34" i="16"/>
  <c r="L34" i="16" s="1"/>
  <c r="K32" i="16"/>
  <c r="L32" i="16" s="1"/>
  <c r="K31" i="16"/>
  <c r="L31" i="16" s="1"/>
  <c r="K30" i="16"/>
  <c r="L30" i="16" s="1"/>
  <c r="K29" i="16"/>
  <c r="L29" i="16" s="1"/>
  <c r="K28" i="16"/>
  <c r="L28" i="16" s="1"/>
  <c r="K19" i="16"/>
  <c r="L19" i="16" s="1"/>
  <c r="K18" i="16"/>
  <c r="L18" i="16" s="1"/>
  <c r="K17" i="16"/>
  <c r="L17" i="16" s="1"/>
  <c r="K16" i="16"/>
  <c r="L16" i="16" s="1"/>
  <c r="K14" i="16"/>
  <c r="L14" i="16" s="1"/>
  <c r="K13" i="16"/>
  <c r="L13" i="16" s="1"/>
  <c r="K11" i="16"/>
  <c r="L11" i="16" s="1"/>
  <c r="K10" i="16"/>
  <c r="L10" i="16" s="1"/>
  <c r="K9" i="16"/>
  <c r="L9" i="16" s="1"/>
  <c r="K8" i="16"/>
  <c r="L8" i="16" s="1"/>
  <c r="K7" i="16"/>
  <c r="L7" i="16" s="1"/>
  <c r="K20" i="15" l="1"/>
  <c r="L20" i="15" s="1"/>
  <c r="K19" i="15"/>
  <c r="L19" i="15" s="1"/>
  <c r="K18" i="15"/>
  <c r="L18" i="15" s="1"/>
  <c r="K45" i="15"/>
  <c r="L45" i="15" s="1"/>
  <c r="K44" i="15"/>
  <c r="L44" i="15" s="1"/>
  <c r="K43" i="15"/>
  <c r="L43" i="15" s="1"/>
  <c r="K42" i="15"/>
  <c r="L42" i="15" s="1"/>
  <c r="K41" i="15"/>
  <c r="L41" i="15" s="1"/>
  <c r="K40" i="15"/>
  <c r="L40" i="15" s="1"/>
  <c r="K39" i="15"/>
  <c r="L39" i="15" s="1"/>
  <c r="K38" i="15"/>
  <c r="L38" i="15" s="1"/>
  <c r="K36" i="15"/>
  <c r="L36" i="15" s="1"/>
  <c r="K35" i="15"/>
  <c r="L35" i="15" s="1"/>
  <c r="K34" i="15"/>
  <c r="L34" i="15" s="1"/>
  <c r="K32" i="15"/>
  <c r="L32" i="15" s="1"/>
  <c r="K31" i="15"/>
  <c r="L31" i="15" s="1"/>
  <c r="K30" i="15"/>
  <c r="L30" i="15" s="1"/>
  <c r="K29" i="15"/>
  <c r="L29" i="15" s="1"/>
  <c r="K28" i="15"/>
  <c r="L28" i="15" s="1"/>
  <c r="K17" i="15"/>
  <c r="L17" i="15" s="1"/>
  <c r="K16" i="15"/>
  <c r="L16" i="15" s="1"/>
  <c r="K14" i="15"/>
  <c r="L14" i="15" s="1"/>
  <c r="K13" i="15"/>
  <c r="L13" i="15" s="1"/>
  <c r="K11" i="15"/>
  <c r="L11" i="15" s="1"/>
  <c r="K10" i="15"/>
  <c r="L10" i="15" s="1"/>
  <c r="K9" i="15"/>
  <c r="L9" i="15" s="1"/>
  <c r="K8" i="15"/>
  <c r="L8" i="15" s="1"/>
  <c r="K7" i="15"/>
  <c r="L7" i="15" s="1"/>
  <c r="K38" i="14" l="1"/>
  <c r="L38" i="14" s="1"/>
  <c r="K39" i="14"/>
  <c r="L39" i="14" s="1"/>
  <c r="K40" i="14"/>
  <c r="L40" i="14" s="1"/>
  <c r="K41" i="14"/>
  <c r="L41" i="14" s="1"/>
  <c r="K42" i="14"/>
  <c r="L42" i="14" s="1"/>
  <c r="K43" i="14"/>
  <c r="L43" i="14" s="1"/>
  <c r="K44" i="14"/>
  <c r="L44" i="14" s="1"/>
  <c r="K45" i="14"/>
  <c r="L45" i="14" s="1"/>
  <c r="K34" i="14"/>
  <c r="L34" i="14" s="1"/>
  <c r="K35" i="14"/>
  <c r="L35" i="14" s="1"/>
  <c r="K36" i="14"/>
  <c r="L36" i="14" s="1"/>
  <c r="K17" i="14"/>
  <c r="L17" i="14" s="1"/>
  <c r="K16" i="14"/>
  <c r="L16" i="14" s="1"/>
  <c r="K14" i="14"/>
  <c r="L14" i="14" s="1"/>
  <c r="K32" i="14" l="1"/>
  <c r="L32" i="14" s="1"/>
  <c r="K30" i="14"/>
  <c r="L30" i="14" s="1"/>
  <c r="K29" i="14"/>
  <c r="L29" i="14" s="1"/>
  <c r="K31" i="14"/>
  <c r="L31" i="14" s="1"/>
  <c r="K28" i="14"/>
  <c r="L28" i="14" s="1"/>
  <c r="K9" i="14"/>
  <c r="L9" i="14" s="1"/>
  <c r="K7" i="14"/>
  <c r="L7" i="14" s="1"/>
  <c r="K11" i="14"/>
  <c r="L11" i="14" s="1"/>
  <c r="K8" i="14"/>
  <c r="L8" i="14" s="1"/>
  <c r="K10" i="14"/>
  <c r="L10" i="14" s="1"/>
  <c r="K13" i="14"/>
  <c r="L13" i="14" s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6" i="5"/>
  <c r="K7" i="5"/>
  <c r="K8" i="5"/>
  <c r="K9" i="5"/>
  <c r="K10" i="5"/>
  <c r="K12" i="5"/>
  <c r="K13" i="5"/>
  <c r="K15" i="5"/>
  <c r="K16" i="5"/>
  <c r="K17" i="5"/>
  <c r="K18" i="5"/>
  <c r="K19" i="5"/>
  <c r="K20" i="5"/>
  <c r="K24" i="5"/>
  <c r="K25" i="5"/>
  <c r="K26" i="5"/>
  <c r="K27" i="5"/>
  <c r="K28" i="5"/>
  <c r="K30" i="5"/>
  <c r="K31" i="5"/>
  <c r="K32" i="5"/>
  <c r="K34" i="5"/>
  <c r="K35" i="5"/>
  <c r="K36" i="5"/>
  <c r="K37" i="5"/>
  <c r="K38" i="5"/>
  <c r="K39" i="5"/>
  <c r="K40" i="5"/>
  <c r="K41" i="5"/>
  <c r="K6" i="6"/>
  <c r="L6" i="6"/>
  <c r="K7" i="6"/>
  <c r="L7" i="6"/>
  <c r="K8" i="6"/>
  <c r="L8" i="6"/>
  <c r="K9" i="6"/>
  <c r="L9" i="6"/>
  <c r="K10" i="6"/>
  <c r="L10" i="6"/>
  <c r="K12" i="6"/>
  <c r="L12" i="6"/>
  <c r="K13" i="6"/>
  <c r="L13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6" i="6"/>
  <c r="L26" i="6"/>
  <c r="K27" i="6"/>
  <c r="L27" i="6"/>
  <c r="K28" i="6"/>
  <c r="L28" i="6"/>
  <c r="K29" i="6"/>
  <c r="L29" i="6"/>
  <c r="K30" i="6"/>
  <c r="L30" i="6"/>
  <c r="K32" i="6"/>
  <c r="L32" i="6"/>
  <c r="K33" i="6"/>
  <c r="L33" i="6"/>
  <c r="K34" i="6"/>
  <c r="L34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6" i="7"/>
  <c r="L6" i="7"/>
  <c r="K7" i="7"/>
  <c r="L7" i="7"/>
  <c r="K8" i="7"/>
  <c r="L8" i="7"/>
  <c r="K9" i="7"/>
  <c r="K10" i="7"/>
  <c r="K12" i="7"/>
  <c r="K13" i="7"/>
  <c r="K15" i="7"/>
  <c r="K16" i="7"/>
  <c r="K17" i="7"/>
  <c r="L17" i="7"/>
  <c r="K18" i="7"/>
  <c r="K19" i="7"/>
  <c r="L19" i="7"/>
  <c r="K20" i="7"/>
  <c r="L20" i="7"/>
  <c r="K21" i="7"/>
  <c r="L21" i="7"/>
  <c r="K22" i="7"/>
  <c r="K23" i="7"/>
  <c r="K26" i="7"/>
  <c r="L26" i="7"/>
  <c r="K27" i="7"/>
  <c r="K28" i="7"/>
  <c r="K29" i="7"/>
  <c r="L29" i="7"/>
  <c r="K30" i="7"/>
  <c r="K32" i="7"/>
  <c r="L32" i="7"/>
  <c r="K33" i="7"/>
  <c r="L33" i="7"/>
  <c r="K34" i="7"/>
  <c r="L34" i="7"/>
  <c r="K36" i="7"/>
  <c r="L36" i="7"/>
  <c r="K37" i="7"/>
  <c r="L37" i="7"/>
  <c r="K38" i="7"/>
  <c r="K39" i="7"/>
  <c r="L39" i="7"/>
  <c r="K40" i="7"/>
  <c r="K41" i="7"/>
  <c r="L41" i="7"/>
  <c r="K42" i="7"/>
  <c r="L42" i="7"/>
  <c r="K43" i="7"/>
  <c r="L43" i="7"/>
  <c r="K44" i="7"/>
  <c r="L44" i="7"/>
  <c r="K45" i="7"/>
  <c r="K6" i="9"/>
  <c r="L6" i="9"/>
  <c r="K7" i="9"/>
  <c r="L7" i="9"/>
  <c r="K8" i="9"/>
  <c r="L8" i="9"/>
  <c r="K9" i="9"/>
  <c r="L9" i="9"/>
  <c r="K10" i="9"/>
  <c r="L10" i="9"/>
  <c r="K12" i="9"/>
  <c r="L12" i="9"/>
  <c r="K13" i="9"/>
  <c r="L13" i="9"/>
  <c r="K14" i="9"/>
  <c r="L14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9" i="9"/>
  <c r="L29" i="9"/>
  <c r="K30" i="9"/>
  <c r="L30" i="9"/>
  <c r="K31" i="9"/>
  <c r="L31" i="9"/>
  <c r="K32" i="9"/>
  <c r="L32" i="9"/>
  <c r="K33" i="9"/>
  <c r="L33" i="9"/>
  <c r="K35" i="9"/>
  <c r="L35" i="9"/>
  <c r="K36" i="9"/>
  <c r="L36" i="9"/>
  <c r="K38" i="9"/>
  <c r="L38" i="9"/>
  <c r="K39" i="9"/>
  <c r="L39" i="9"/>
  <c r="K40" i="9"/>
  <c r="L40" i="9"/>
  <c r="K41" i="9"/>
  <c r="L41" i="9"/>
  <c r="K42" i="9"/>
  <c r="L42" i="9"/>
  <c r="K43" i="9"/>
  <c r="L43" i="9"/>
  <c r="K6" i="10"/>
  <c r="L6" i="10"/>
  <c r="K7" i="10"/>
  <c r="L7" i="10"/>
  <c r="K8" i="10"/>
  <c r="L8" i="10"/>
  <c r="K9" i="10"/>
  <c r="L9" i="10"/>
  <c r="K10" i="10"/>
  <c r="L10" i="10"/>
  <c r="K12" i="10"/>
  <c r="L12" i="10"/>
  <c r="K13" i="10"/>
  <c r="L13" i="10"/>
  <c r="K14" i="10"/>
  <c r="L14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7" i="10"/>
  <c r="L27" i="10"/>
  <c r="K28" i="10"/>
  <c r="L28" i="10"/>
  <c r="K29" i="10"/>
  <c r="L29" i="10"/>
  <c r="K30" i="10"/>
  <c r="L30" i="10"/>
  <c r="K31" i="10"/>
  <c r="L31" i="10"/>
  <c r="K33" i="10"/>
  <c r="L33" i="10"/>
  <c r="K34" i="10"/>
  <c r="L34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6" i="11"/>
  <c r="L6" i="11"/>
  <c r="K7" i="11"/>
  <c r="L7" i="11"/>
  <c r="K8" i="11"/>
  <c r="L8" i="11"/>
  <c r="K9" i="11"/>
  <c r="L9" i="11"/>
  <c r="K10" i="11"/>
  <c r="L10" i="11"/>
  <c r="K12" i="11"/>
  <c r="L12" i="11"/>
  <c r="K13" i="11"/>
  <c r="L13" i="11"/>
  <c r="K14" i="11"/>
  <c r="L14" i="11"/>
  <c r="K16" i="11"/>
  <c r="L16" i="11"/>
  <c r="K17" i="11"/>
  <c r="L17" i="11"/>
  <c r="K27" i="11"/>
  <c r="L27" i="11"/>
  <c r="K28" i="11"/>
  <c r="L28" i="11"/>
  <c r="K29" i="11"/>
  <c r="L29" i="11"/>
  <c r="K30" i="11"/>
  <c r="L30" i="11"/>
  <c r="K31" i="11"/>
  <c r="L31" i="11"/>
  <c r="K33" i="11"/>
  <c r="L33" i="11"/>
  <c r="K34" i="11"/>
  <c r="L34" i="11"/>
  <c r="K35" i="11"/>
  <c r="L35" i="11"/>
  <c r="K37" i="11"/>
  <c r="L37" i="11"/>
  <c r="K38" i="11"/>
  <c r="L38" i="11"/>
  <c r="K39" i="11"/>
  <c r="L39" i="11"/>
  <c r="K40" i="11"/>
  <c r="L40" i="11"/>
  <c r="K41" i="11"/>
  <c r="L41" i="11"/>
  <c r="K42" i="11"/>
  <c r="L42" i="11"/>
  <c r="K43" i="11"/>
  <c r="L43" i="11"/>
  <c r="K44" i="11"/>
  <c r="L44" i="11"/>
  <c r="K45" i="11"/>
  <c r="L45" i="11"/>
  <c r="K7" i="12"/>
  <c r="L7" i="12"/>
  <c r="K8" i="12"/>
  <c r="L8" i="12"/>
  <c r="K9" i="12"/>
  <c r="L9" i="12"/>
  <c r="K10" i="12"/>
  <c r="L10" i="12"/>
  <c r="K11" i="12"/>
  <c r="L11" i="12"/>
  <c r="K13" i="12"/>
  <c r="L13" i="12"/>
  <c r="K14" i="12"/>
  <c r="L14" i="12"/>
  <c r="K16" i="12"/>
  <c r="L16" i="12"/>
  <c r="K17" i="12"/>
  <c r="L17" i="12"/>
  <c r="K18" i="12"/>
  <c r="L18" i="12"/>
  <c r="K28" i="12"/>
  <c r="L28" i="12"/>
  <c r="K29" i="12"/>
  <c r="L29" i="12"/>
  <c r="K30" i="12"/>
  <c r="L30" i="12"/>
  <c r="K31" i="12"/>
  <c r="L31" i="12"/>
  <c r="K32" i="12"/>
  <c r="L32" i="12"/>
  <c r="K34" i="12"/>
  <c r="L34" i="12"/>
  <c r="K35" i="12"/>
  <c r="L35" i="12"/>
  <c r="K36" i="12"/>
  <c r="L36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7" i="13"/>
  <c r="L7" i="13"/>
  <c r="K8" i="13"/>
  <c r="L8" i="13"/>
  <c r="K9" i="13"/>
  <c r="L9" i="13"/>
  <c r="K10" i="13"/>
  <c r="L10" i="13"/>
  <c r="K11" i="13"/>
  <c r="L11" i="13"/>
  <c r="K13" i="13"/>
  <c r="L13" i="13"/>
  <c r="K14" i="13"/>
  <c r="L14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8" i="13"/>
  <c r="L28" i="13"/>
  <c r="K29" i="13"/>
  <c r="L29" i="13"/>
  <c r="K30" i="13"/>
  <c r="L30" i="13"/>
  <c r="K31" i="13"/>
  <c r="L31" i="13"/>
  <c r="K32" i="13"/>
  <c r="L32" i="13"/>
  <c r="K34" i="13"/>
  <c r="L34" i="13"/>
  <c r="K35" i="13"/>
  <c r="L35" i="13"/>
  <c r="K36" i="13"/>
  <c r="L36" i="13"/>
  <c r="K38" i="13"/>
  <c r="L38" i="13"/>
  <c r="K39" i="13"/>
  <c r="L39" i="13"/>
  <c r="K40" i="13"/>
  <c r="L40" i="13"/>
  <c r="K41" i="13"/>
  <c r="L41" i="13"/>
  <c r="K42" i="13"/>
  <c r="L42" i="13"/>
  <c r="K43" i="13"/>
  <c r="L43" i="13"/>
</calcChain>
</file>

<file path=xl/sharedStrings.xml><?xml version="1.0" encoding="utf-8"?>
<sst xmlns="http://schemas.openxmlformats.org/spreadsheetml/2006/main" count="1866" uniqueCount="474">
  <si>
    <t>SASKATOON ZONE</t>
  </si>
  <si>
    <t>NAME</t>
  </si>
  <si>
    <t>KG</t>
  </si>
  <si>
    <t>FH</t>
  </si>
  <si>
    <t>ELVIN, SHERI</t>
  </si>
  <si>
    <t>EV</t>
  </si>
  <si>
    <t>PH</t>
  </si>
  <si>
    <t>LOOYENGA, CARMEN</t>
  </si>
  <si>
    <t>ORENCHUK, CRYSTAL</t>
  </si>
  <si>
    <t>OWCHAR, LAURA</t>
  </si>
  <si>
    <t>SCHAAN, JANICE</t>
  </si>
  <si>
    <t>STOESZ, MICHELLE</t>
  </si>
  <si>
    <t>DUCLAUX, MYLES</t>
  </si>
  <si>
    <t>KLASSEN, SCOTT</t>
  </si>
  <si>
    <t>FISHER, MATHEW</t>
  </si>
  <si>
    <t>JONES, NATHAN</t>
  </si>
  <si>
    <t>STANBURY, LINDSAY</t>
  </si>
  <si>
    <t>OWCHAR, HEATHER</t>
  </si>
  <si>
    <t>BERTRAND, NICHOLE</t>
  </si>
  <si>
    <t>MARTIN, ADAM</t>
  </si>
  <si>
    <t>COGHLIN, TORRIE</t>
  </si>
  <si>
    <t>SABO, DANIELLE</t>
  </si>
  <si>
    <t>LARSEN, ADAM</t>
  </si>
  <si>
    <t>KLAASSEN, CALVIN</t>
  </si>
  <si>
    <t>BARRY, ASHLEY</t>
  </si>
  <si>
    <t>CAMPBELL, BRENNAN</t>
  </si>
  <si>
    <t>PELA, LAURA</t>
  </si>
  <si>
    <t>KLASSEN, SHAWN</t>
  </si>
  <si>
    <t>BERZOLLA, HEATHER</t>
  </si>
  <si>
    <t>NEUBERGER, JOEL</t>
  </si>
  <si>
    <t>ABEL, MERISSA</t>
  </si>
  <si>
    <t>KOLENDRESKI, BRETT</t>
  </si>
  <si>
    <t>McCARTHY, AMBER</t>
  </si>
  <si>
    <t>KLAASSEN, CARLEY</t>
  </si>
  <si>
    <t>WIGELSWORTH, SARA</t>
  </si>
  <si>
    <t>MACKISEY, NICOLE</t>
  </si>
  <si>
    <t>CAVILL, TRAVIS</t>
  </si>
  <si>
    <t>ZEABIN, KYLE</t>
  </si>
  <si>
    <t>BALFOUR, COREY</t>
  </si>
  <si>
    <t>COLE, ANGELA</t>
  </si>
  <si>
    <t>KOWALCHUK, MICHAEL</t>
  </si>
  <si>
    <t>SPARK, AMBER</t>
  </si>
  <si>
    <t>ASHLEY BARRY</t>
  </si>
  <si>
    <t>CRYSTAL ORENCHUK</t>
  </si>
  <si>
    <t>HEATHER OWCHAR</t>
  </si>
  <si>
    <t>LAURA OWCHAR</t>
  </si>
  <si>
    <t>LAURA PELA</t>
  </si>
  <si>
    <t>DANIELLE SABO</t>
  </si>
  <si>
    <t>BRENNAN CAMPBELL</t>
  </si>
  <si>
    <t>TORRIE COGHLIN</t>
  </si>
  <si>
    <t>MATHEW FISHER</t>
  </si>
  <si>
    <t>NATHAN JONES</t>
  </si>
  <si>
    <t>SCOTT KLASSEN</t>
  </si>
  <si>
    <t>BRETT KOLENDRESKI</t>
  </si>
  <si>
    <t>ADAM LARSEN</t>
  </si>
  <si>
    <t>JANICE SCHAAN</t>
  </si>
  <si>
    <t>AMBER SPARK</t>
  </si>
  <si>
    <t>SARA WIGELSWORTH</t>
  </si>
  <si>
    <t>LINDSAY STANBURY</t>
  </si>
  <si>
    <t>VANCE, TODD</t>
  </si>
  <si>
    <t>?</t>
  </si>
  <si>
    <t>BRAUN, KYLE</t>
  </si>
  <si>
    <t>CTR</t>
  </si>
  <si>
    <t>GM 1</t>
  </si>
  <si>
    <t>GM 2</t>
  </si>
  <si>
    <t>GM 3</t>
  </si>
  <si>
    <t>GM 4</t>
  </si>
  <si>
    <t>GM 5</t>
  </si>
  <si>
    <t>GM 6</t>
  </si>
  <si>
    <t>GM 7</t>
  </si>
  <si>
    <t>GM 8</t>
  </si>
  <si>
    <t>AVE.</t>
  </si>
  <si>
    <t>TTL.</t>
  </si>
  <si>
    <t>YOUTH CHALLENGE RESULTS</t>
  </si>
  <si>
    <t>NOVEMBER 2, 2002 - KG BOWL</t>
  </si>
  <si>
    <t>NOVEMBER 3, 2002 - EASTVIEW</t>
  </si>
  <si>
    <t>18 LADIES &amp; 19 MEN</t>
  </si>
  <si>
    <t>LADIES TEAM</t>
  </si>
  <si>
    <t>MEN'S TEAM</t>
  </si>
  <si>
    <t>MIXED TEAM</t>
  </si>
  <si>
    <t>KYLE BRAUN</t>
  </si>
  <si>
    <t>ALTERNATES</t>
  </si>
  <si>
    <t>PROVINCIALS:</t>
  </si>
  <si>
    <t>DECEMBER 1, 2002</t>
  </si>
  <si>
    <t>REGINA, SASK.</t>
  </si>
  <si>
    <t>TOM BARRY - COACH</t>
  </si>
  <si>
    <t>GABE BRECHT - COACH</t>
  </si>
  <si>
    <t>DEB BARRY - COACH</t>
  </si>
  <si>
    <t>ZONES</t>
  </si>
  <si>
    <t>NOV. 2, 2002 - KG BOWL</t>
  </si>
  <si>
    <t>NOV. 3, 2002 - EASTVIEW</t>
  </si>
  <si>
    <t>ENTRIES</t>
  </si>
  <si>
    <t>EIGHTEEN LADIES</t>
  </si>
  <si>
    <t>NINETEEN MEN</t>
  </si>
  <si>
    <t>MICHELLE STOESZ</t>
  </si>
  <si>
    <t>CARMEN LOOYENGA</t>
  </si>
  <si>
    <t>NOV. 1, 2003 - EASTVIEW</t>
  </si>
  <si>
    <t>NOV. 2, 2003 - FAIRHAVEN</t>
  </si>
  <si>
    <t>ADAM MARTIN</t>
  </si>
  <si>
    <t>ALEX SCOTT</t>
  </si>
  <si>
    <t>CALVIN KLAASSEN</t>
  </si>
  <si>
    <t>HEATHER BERZOLLA</t>
  </si>
  <si>
    <t>CARLEY KLAASSEN</t>
  </si>
  <si>
    <t>PAT KLAASSEN - COACH</t>
  </si>
  <si>
    <t>LLOYD WIENS - COACH</t>
  </si>
  <si>
    <t>THIRTEEN LADIES</t>
  </si>
  <si>
    <t>SIXTEEN MEN</t>
  </si>
  <si>
    <t>MICHAEL KOWALCHUK</t>
  </si>
  <si>
    <t>DANIELLE LEFFLER</t>
  </si>
  <si>
    <t>MAGGIE LENS</t>
  </si>
  <si>
    <t>DECEMBER 7, 2003</t>
  </si>
  <si>
    <t>SASKATOON</t>
  </si>
  <si>
    <t>NOVEMBER 1, 2003 - EASTVIEW</t>
  </si>
  <si>
    <t>NOVEMBER 2, 2003 - FAIRHAVEN</t>
  </si>
  <si>
    <t>LEFFLER, DANIELLE</t>
  </si>
  <si>
    <t>LENS, MAGGIE</t>
  </si>
  <si>
    <t>LENS, JILL</t>
  </si>
  <si>
    <t>BERTRAND, DANIELLE</t>
  </si>
  <si>
    <t>SCOTT, ALEX</t>
  </si>
  <si>
    <t>ANDERSON, T J</t>
  </si>
  <si>
    <t>DRADER, CHRIS</t>
  </si>
  <si>
    <t>HUNTER, RICHARD</t>
  </si>
  <si>
    <t>McNICOL, MITCH</t>
  </si>
  <si>
    <t>_</t>
  </si>
  <si>
    <t>13 LADIES &amp; 16 MEN</t>
  </si>
  <si>
    <t>MIXED &amp; MENS - BOWLING PIN HOUSE</t>
  </si>
  <si>
    <t>LADIES - FAIRHAVEN</t>
  </si>
  <si>
    <t>DECEMBER 5, 2004</t>
  </si>
  <si>
    <t>REGINA</t>
  </si>
  <si>
    <t>LADIES - BOLORAMA</t>
  </si>
  <si>
    <t>MIXED &amp; MENS - NORTOWN</t>
  </si>
  <si>
    <t>BREANNE SWARBRICK</t>
  </si>
  <si>
    <t>NOV. 6, 2004 - FAIRHAVEN</t>
  </si>
  <si>
    <t>NOV. 7, 2004 - BOWLING PIN HOUSE</t>
  </si>
  <si>
    <t>COREY BALFOUR</t>
  </si>
  <si>
    <t>MITCH McNICOL</t>
  </si>
  <si>
    <t>TJ ANDERSON</t>
  </si>
  <si>
    <t>JUSTIN REEKIE</t>
  </si>
  <si>
    <t>TODD VANCE</t>
  </si>
  <si>
    <t>LEANNE BERZOLLA</t>
  </si>
  <si>
    <t>SUSAN DELAINE - COACH</t>
  </si>
  <si>
    <t>SEVENTEEN LADIES</t>
  </si>
  <si>
    <t>EIGHTEEN MEN</t>
  </si>
  <si>
    <t>JAQUI DAFOE</t>
  </si>
  <si>
    <t>RYAN LARSON</t>
  </si>
  <si>
    <t>SWARBRICK, BREANNE</t>
  </si>
  <si>
    <t>BERZOLLA, LEANNE</t>
  </si>
  <si>
    <t>17 LADIES &amp; 18 MEN</t>
  </si>
  <si>
    <t>DAFOE, JAQUI</t>
  </si>
  <si>
    <t>PROUT, TERRI</t>
  </si>
  <si>
    <t>PELA, SANDRA</t>
  </si>
  <si>
    <t>ABEL, MARISSA</t>
  </si>
  <si>
    <t>WIST, BREANNA</t>
  </si>
  <si>
    <t>McNICHOL, MITCH</t>
  </si>
  <si>
    <t>REEKIE, JUSTIN</t>
  </si>
  <si>
    <t>LARSEN, RYAN</t>
  </si>
  <si>
    <t>HUNTER, ADDISON</t>
  </si>
  <si>
    <t>ROBINSON, KALYN</t>
  </si>
  <si>
    <t>ROBINSON, TROY</t>
  </si>
  <si>
    <t>HANSON, RICK</t>
  </si>
  <si>
    <t>BULLOCK, BRAD</t>
  </si>
  <si>
    <t>LESTER-CHRUSCH, JESSE</t>
  </si>
  <si>
    <t>NOVEMBER 6, 2004 - FAIRHAVEN</t>
  </si>
  <si>
    <t>NOVEMBER 7, 2004 - BOWLING PIN HOUSE</t>
  </si>
  <si>
    <t>SIXTEEN LADIES</t>
  </si>
  <si>
    <t>ANTHONY BOYKO</t>
  </si>
  <si>
    <t>SEAN JAMES</t>
  </si>
  <si>
    <t>CHRIS DRADER</t>
  </si>
  <si>
    <t>DAN CAMPBELL - COACH</t>
  </si>
  <si>
    <t>PAUL HAMPSON</t>
  </si>
  <si>
    <t>RYAN LARSEN</t>
  </si>
  <si>
    <t>?? - COACH</t>
  </si>
  <si>
    <t>NOV. 5, 2005 - BOWLING PIN HOUSE</t>
  </si>
  <si>
    <t>NOV. 6, 2005 - KG BOWL</t>
  </si>
  <si>
    <t>NICOLE MACKISEY</t>
  </si>
  <si>
    <t>JILL LENS</t>
  </si>
  <si>
    <t>ERIN CAMPBELL</t>
  </si>
  <si>
    <t>ASHLEY FABICK</t>
  </si>
  <si>
    <t>CASSIE OUELLET</t>
  </si>
  <si>
    <t>JEREMY KLASSEN</t>
  </si>
  <si>
    <t>CAMPBELL, ERIN</t>
  </si>
  <si>
    <t>FABICK, ASHLEY</t>
  </si>
  <si>
    <t>OUELLET, CASSIE</t>
  </si>
  <si>
    <t>SPURGEON, ALLISON</t>
  </si>
  <si>
    <t>WRISTEN, CASSANDRA</t>
  </si>
  <si>
    <t>ANDROSIN, ERIN</t>
  </si>
  <si>
    <t>NEMETH, AMANDA</t>
  </si>
  <si>
    <t>BARRY, KENDRA</t>
  </si>
  <si>
    <t>BOYKO, ANTHONY</t>
  </si>
  <si>
    <t>JAMES, SEAN</t>
  </si>
  <si>
    <t>HAMPSON, PAUL</t>
  </si>
  <si>
    <t>KLASSEN, JEREMY</t>
  </si>
  <si>
    <t>McKNIGHT, CHAD</t>
  </si>
  <si>
    <t>BAENDER, DARREN</t>
  </si>
  <si>
    <t>DECEMBER 4, 2005</t>
  </si>
  <si>
    <t>LADIES &amp; MENS - KG BOWL</t>
  </si>
  <si>
    <t>MIXED - FAIRHAVEN</t>
  </si>
  <si>
    <t>NOVEMBER 5, 2005 - BOWLING PIN HOUSE</t>
  </si>
  <si>
    <t>NOVEMBER 6, 2005 - KG BOWL</t>
  </si>
  <si>
    <t>KOSCHINSKY, JARED</t>
  </si>
  <si>
    <t>KULBIDA, TRENT</t>
  </si>
  <si>
    <t>NICKEL, ANTHONY</t>
  </si>
  <si>
    <t>16 LADIES &amp; 18 MEN</t>
  </si>
  <si>
    <t>MICHAEL WIST</t>
  </si>
  <si>
    <t>JESSE CHRUSCH</t>
  </si>
  <si>
    <t>BRUYNOOGHE, BRIANNE</t>
  </si>
  <si>
    <t>MONCUR, BAILEY</t>
  </si>
  <si>
    <t>BROWN, ALYSSA</t>
  </si>
  <si>
    <t>WIST, MICHAEL</t>
  </si>
  <si>
    <t>CHRUSCH, JESSE</t>
  </si>
  <si>
    <t>BROWN, TYLER</t>
  </si>
  <si>
    <t>20 LADIES AND 13 MEN</t>
  </si>
  <si>
    <t>JONES, ERIN</t>
  </si>
  <si>
    <t>MINISH, COLLETTE</t>
  </si>
  <si>
    <t>ERIN JONES</t>
  </si>
  <si>
    <t>COLLETTE MINISH</t>
  </si>
  <si>
    <t>_________________ - COACH</t>
  </si>
  <si>
    <t xml:space="preserve">NOV. 3, 2007 - EASTVIEW </t>
  </si>
  <si>
    <t>NOV. 4, 2007 - FAIRHAVEN</t>
  </si>
  <si>
    <t>ALYSSA BROWN</t>
  </si>
  <si>
    <t>BAILEY MONCUR</t>
  </si>
  <si>
    <t>TYLER BROWN</t>
  </si>
  <si>
    <t>FARTHING, RAELENE</t>
  </si>
  <si>
    <t>BLAIR, VERONICA</t>
  </si>
  <si>
    <t>MUNRO, LESLIE</t>
  </si>
  <si>
    <t>BENALLACK, LISA</t>
  </si>
  <si>
    <t>REIMER, RICHELLE</t>
  </si>
  <si>
    <t>TWENTY LADIES</t>
  </si>
  <si>
    <t>THIRTEEN MEN</t>
  </si>
  <si>
    <t>NOVEMBER 3, 2007 - EASTVIEW</t>
  </si>
  <si>
    <t>NOVEMBER 4, 2007 - FAIRHAVEN</t>
  </si>
  <si>
    <t>KRISTIANSEN, CURTIS</t>
  </si>
  <si>
    <t>CAISTER, COLTON</t>
  </si>
  <si>
    <t>OGILVY, CLAYTON</t>
  </si>
  <si>
    <t>JANEX, RYAN</t>
  </si>
  <si>
    <t>DECEMBER 2, 2007</t>
  </si>
  <si>
    <t>MEN'S &amp; MIXED - BOWLING PIN HOUSE</t>
  </si>
  <si>
    <t>CURTIS KRISTIANSEN</t>
  </si>
  <si>
    <t>JARED KOSCHINSKY</t>
  </si>
  <si>
    <t>15 LADIES AND 11 MEN</t>
  </si>
  <si>
    <t>SWARBICK, BREANNE</t>
  </si>
  <si>
    <t>BRIANNE BRUYNOOGHE</t>
  </si>
  <si>
    <t>ROY LOOYENGA - COACH</t>
  </si>
  <si>
    <t>KALYN ROBINSON</t>
  </si>
  <si>
    <t xml:space="preserve">NOV. 4, 2006 - FAIRHAVEN </t>
  </si>
  <si>
    <t>NOV. 5, 2006 - EASTVIEW</t>
  </si>
  <si>
    <t>CHAD McKNIGHT</t>
  </si>
  <si>
    <t>FIFTEEN LADIES</t>
  </si>
  <si>
    <t>ELEVEN MEN</t>
  </si>
  <si>
    <t>CASSANDRA WRISTEN</t>
  </si>
  <si>
    <t>LADIES &amp; MIXED - NORTOWN</t>
  </si>
  <si>
    <t>MEN - GLENCAIRN</t>
  </si>
  <si>
    <t>NOVEMBER 4, 2006 - FAIRHAVEN</t>
  </si>
  <si>
    <t>NOVEMBER 5, 2006 - EASTVIEW</t>
  </si>
  <si>
    <t>DECEMBER 3, 2006</t>
  </si>
  <si>
    <t xml:space="preserve">NOV. 1, 2008 - FAIRHAVEN </t>
  </si>
  <si>
    <t>NOV. 2, 2008 - BOWLING PIN HOUSE</t>
  </si>
  <si>
    <t>DECEMBER 7, 2008</t>
  </si>
  <si>
    <t>MEN'S &amp; LADIES - NORTOWN</t>
  </si>
  <si>
    <t>MIXED - BOLORAMA</t>
  </si>
  <si>
    <t>NOVEMBER 2, 2008 - BOWLING PIN HOUSE</t>
  </si>
  <si>
    <t>NOVEMBER 1, 2008 - FAIRHAVEN BOWL</t>
  </si>
  <si>
    <t>18 LADIES AND 19 MEN</t>
  </si>
  <si>
    <t>LISA BENALLACK</t>
  </si>
  <si>
    <t>KAITLYN GIESBRECHT</t>
  </si>
  <si>
    <t>LAURA ANDERSEN</t>
  </si>
  <si>
    <t>TJ MARTIN</t>
  </si>
  <si>
    <t>KURTIS KOSCHINSKY</t>
  </si>
  <si>
    <t>JORDAN DOBROHOCZKI</t>
  </si>
  <si>
    <t>RYAN REICHERT</t>
  </si>
  <si>
    <t>JORDAN REGNIER</t>
  </si>
  <si>
    <t>SPENCER ROSNES</t>
  </si>
  <si>
    <t>JARED DER</t>
  </si>
  <si>
    <t>ADAM STRATYCHUK</t>
  </si>
  <si>
    <t>BRENT BLAIS</t>
  </si>
  <si>
    <t>MacKENZIE ZEILER</t>
  </si>
  <si>
    <t>RYAN JANEX</t>
  </si>
  <si>
    <t>COLTON CAISTER</t>
  </si>
  <si>
    <t>ALEX DESA</t>
  </si>
  <si>
    <t>KAYLN ROBINSON</t>
  </si>
  <si>
    <t>ERIN CAMBPELL</t>
  </si>
  <si>
    <t>JANE HARDER</t>
  </si>
  <si>
    <t>BROOKLYN BARRE</t>
  </si>
  <si>
    <t>KAILEE LEFFLER</t>
  </si>
  <si>
    <t>AMANDA NEMETH</t>
  </si>
  <si>
    <t>OLIVIA BOLTON</t>
  </si>
  <si>
    <t>SHAYLIN MARTIN</t>
  </si>
  <si>
    <t>RICK ELVIN - COACH</t>
  </si>
  <si>
    <t>JENN JORGENSEN - COACH</t>
  </si>
  <si>
    <t>LEXIE DRESSLER</t>
  </si>
  <si>
    <t>DEANNA GORING</t>
  </si>
  <si>
    <t>CHRISTINE BOIRE</t>
  </si>
  <si>
    <t>BRADY ARNOLD</t>
  </si>
  <si>
    <t>LUCAS FERTUCK</t>
  </si>
  <si>
    <t>MATTHEW STEWART</t>
  </si>
  <si>
    <t>DILLON BRUYNOOGHE</t>
  </si>
  <si>
    <t>JARED MURPHY</t>
  </si>
  <si>
    <t>ANDREW PARCHEWSKY</t>
  </si>
  <si>
    <t>NOVEMBER 7, 2009 - BOWLING PIN HOUSE</t>
  </si>
  <si>
    <t>NOVEMBER 8, 2009 - EASTVIEW BOWL</t>
  </si>
  <si>
    <t>10 LADIES AND 17 MEN</t>
  </si>
  <si>
    <t>DECEMBER 6, 2009</t>
  </si>
  <si>
    <t>ALL TEAMS - EASTVIEW BOWL</t>
  </si>
  <si>
    <t>TEN LADIES</t>
  </si>
  <si>
    <t>SEVENTEEN MEN</t>
  </si>
  <si>
    <t>** TYLER BROWN</t>
  </si>
  <si>
    <t>** Tyler cannot attend Provincials</t>
  </si>
  <si>
    <t xml:space="preserve">COACH - </t>
  </si>
  <si>
    <t>NOV. 7, 2009 - BOWLING PIN HOUSE</t>
  </si>
  <si>
    <t>NOV. 8, 2009 - EASTVIEW BOWL</t>
  </si>
  <si>
    <t>COACH - AMBER SPARK</t>
  </si>
  <si>
    <t>COACH - ROB ARMSTRONG</t>
  </si>
  <si>
    <t>FOURTEEN MEN</t>
  </si>
  <si>
    <t>NOV. 6, 2010 - EASTVIEW BOWL</t>
  </si>
  <si>
    <t>NOV. 7, 2010 - FAIRHAVEN BOWL</t>
  </si>
  <si>
    <t>BRANDON JAMIESON</t>
  </si>
  <si>
    <t>COACH - LLOYD WIENS</t>
  </si>
  <si>
    <t>ACE WARNISKI</t>
  </si>
  <si>
    <t>COACH - KURT HUBER</t>
  </si>
  <si>
    <t>SARAH OUELLET</t>
  </si>
  <si>
    <t>WILLOW McLEOD</t>
  </si>
  <si>
    <t>CLAY OGILVY</t>
  </si>
  <si>
    <t>DECEMBER 5, 2010</t>
  </si>
  <si>
    <t>ALL TEAMS - NORTOWN</t>
  </si>
  <si>
    <t>NOVEMBER 6, 2010 - EASTVIEW</t>
  </si>
  <si>
    <t>NOVEMBER 7, 2010 - FAIRHAVEN</t>
  </si>
  <si>
    <t>JACOB KRISTJANSSON</t>
  </si>
  <si>
    <t>SAM BROWN</t>
  </si>
  <si>
    <t>TYLER SANDY</t>
  </si>
  <si>
    <t>Mixed Team</t>
  </si>
  <si>
    <t>Alternates</t>
  </si>
  <si>
    <t>Ladies Team</t>
  </si>
  <si>
    <t>Men's Team</t>
  </si>
  <si>
    <t>NOV. 5, 2011 - FAIRHAVEN BOWL</t>
  </si>
  <si>
    <t>NOV. 6, 2011 - BOWLING PIN HOUSE</t>
  </si>
  <si>
    <t>TIM ROSENBERG</t>
  </si>
  <si>
    <t>CAYLEE LAIRD</t>
  </si>
  <si>
    <t>BRAEDEN DESSERT</t>
  </si>
  <si>
    <t>DECEMBER 4, 2011</t>
  </si>
  <si>
    <t>ALL TEAMS - EASTVIEW</t>
  </si>
  <si>
    <t>NOVEMBER 6, 2011 - BOWLING PIN HOUSE</t>
  </si>
  <si>
    <t>NOVEMBER 5, 2011 - FAIRHAVEN</t>
  </si>
  <si>
    <t>15 LADIES AND 14 MEN</t>
  </si>
  <si>
    <t>DESIREE CLARK</t>
  </si>
  <si>
    <t>BRITNEY KRISTIANSEN</t>
  </si>
  <si>
    <t>BROOKE ARNOLD</t>
  </si>
  <si>
    <t>OLIVIA CARR</t>
  </si>
  <si>
    <t>ALEXANDRA BEDRY</t>
  </si>
  <si>
    <t>TIERRA CLARK</t>
  </si>
  <si>
    <t>CLINTON FRIESEN</t>
  </si>
  <si>
    <t>MICHAEL SCHAAN</t>
  </si>
  <si>
    <t>-</t>
  </si>
  <si>
    <t>COACH - AMBER NEUBERGER</t>
  </si>
  <si>
    <t>9 LADIES AND 16 MEN</t>
  </si>
  <si>
    <t>NOVEMBER 3, 2012 - BOWLING PIN HOUSE</t>
  </si>
  <si>
    <t>NOVEMBER 4, 2012 - EASTVIEW BOWL</t>
  </si>
  <si>
    <t>DECEMBER 2, 2012</t>
  </si>
  <si>
    <t>RILEY KNAUS</t>
  </si>
  <si>
    <t>JOSH LIPKA</t>
  </si>
  <si>
    <t>JESSICA PENNEY</t>
  </si>
  <si>
    <t>AUSTIN BLAIS</t>
  </si>
  <si>
    <t>LANNA FERTUCK</t>
  </si>
  <si>
    <t>DARCY GORING</t>
  </si>
  <si>
    <t>ACE VANDENHEUVEL</t>
  </si>
  <si>
    <t>NICOLE HARRISON</t>
  </si>
  <si>
    <t>JACOB FRANCIS</t>
  </si>
  <si>
    <t>WILLIAM SHELLEY</t>
  </si>
  <si>
    <t>KAYLA GROSKOPF</t>
  </si>
  <si>
    <t>RYLAN GOLANOWSKI</t>
  </si>
  <si>
    <t>BREIDAN TOUROND</t>
  </si>
  <si>
    <t>BRADLEY PIECOWYE</t>
  </si>
  <si>
    <t>GRANT DYCK</t>
  </si>
  <si>
    <t>COACH - ALLISON RAYBURN</t>
  </si>
  <si>
    <t>NINE LADIES</t>
  </si>
  <si>
    <t>NOV. 3, 2012 - BOWLING PIN HOUSE</t>
  </si>
  <si>
    <t>NOV. 4, 2012 - EASTVIEW BOWL</t>
  </si>
  <si>
    <t>12 LADIES AND 16 MEN</t>
  </si>
  <si>
    <t>NOVEMBER 2, 2013 - EASTVIEW</t>
  </si>
  <si>
    <t>NOVEMBER 3, 2013 - FAIRHAVEN</t>
  </si>
  <si>
    <t>DECEMBER 1, 2013</t>
  </si>
  <si>
    <t>ALL TEAMS - CANADIAN BOWLING CENTRE</t>
  </si>
  <si>
    <t>JARRETT THOMPSON</t>
  </si>
  <si>
    <t>AARON OMELAN</t>
  </si>
  <si>
    <t>NOV. 2, 2013 - EASTVIEW BOWL</t>
  </si>
  <si>
    <t>NOV. 3, 2013 - FAIRHAVEN BOWL</t>
  </si>
  <si>
    <t>JACOB GENAILLE</t>
  </si>
  <si>
    <t>COACH - DAVE RAYBURN</t>
  </si>
  <si>
    <t>TWELVE LADIES</t>
  </si>
  <si>
    <t>COACH - GEORGE GRESTY</t>
  </si>
  <si>
    <t>DESTINY GOODHAND</t>
  </si>
  <si>
    <t>BRITNEY KRISTIANSON</t>
  </si>
  <si>
    <t>DESIRAE GOODHAND</t>
  </si>
  <si>
    <t>ASHLYNN CRIGHTON</t>
  </si>
  <si>
    <t>CBC</t>
  </si>
  <si>
    <t>CARTER McKAY</t>
  </si>
  <si>
    <t>COREY DOWNING</t>
  </si>
  <si>
    <t>ZACHARY HIELMAN</t>
  </si>
  <si>
    <t>11 LADIES AND 19 MEN</t>
  </si>
  <si>
    <t>DESERAE GOODHAND</t>
  </si>
  <si>
    <t>DESIREE STANKEWICH</t>
  </si>
  <si>
    <t>JESSICA PENNY</t>
  </si>
  <si>
    <t>NOV. 1, 2014 - CANADIAN BOWLING</t>
  </si>
  <si>
    <t>CAROLINE BOIRE</t>
  </si>
  <si>
    <t>NOV. 2, 2014 - FAIRHAVEN BOWL</t>
  </si>
  <si>
    <t>ADAM JONES</t>
  </si>
  <si>
    <t>ELEVEN LADIES</t>
  </si>
  <si>
    <t>NOVEMBER 30, 2014</t>
  </si>
  <si>
    <t>ALL TEAMS - NORTOWN BOWLING CENTER</t>
  </si>
  <si>
    <t>NOVEMBER 1, 2014 - CANADIAN BOWLING CENTER</t>
  </si>
  <si>
    <t>NOVEMBER 2, 2014 - FAIRHAVEN</t>
  </si>
  <si>
    <t>ZACH LEGANCHUK</t>
  </si>
  <si>
    <t>ASHLYNNE CRIGHTON</t>
  </si>
  <si>
    <t>CONNOR OMELAN</t>
  </si>
  <si>
    <t>CORBIN LANGE</t>
  </si>
  <si>
    <t>CLAYTON REHM</t>
  </si>
  <si>
    <t>QUINTON REHM</t>
  </si>
  <si>
    <t>NICHOLAS LESSING</t>
  </si>
  <si>
    <t>GRACELYN PIZZEY</t>
  </si>
  <si>
    <t>PARKER DALE</t>
  </si>
  <si>
    <t>NICK VOLDENG</t>
  </si>
  <si>
    <t>VICTORIA BEDRY</t>
  </si>
  <si>
    <t>OLIVIA PIZZEY</t>
  </si>
  <si>
    <t>HANNAH RAJPUT</t>
  </si>
  <si>
    <t>CAET NICHOLSON</t>
  </si>
  <si>
    <t>TAYLOR SKAFEL</t>
  </si>
  <si>
    <t>JAYDA WESTON</t>
  </si>
  <si>
    <t>Oct 29, 2016 - CANADIAN BOWLING CENTRE</t>
  </si>
  <si>
    <t>ZACH GIESBRECHT</t>
  </si>
  <si>
    <t>TORY KAZELL</t>
  </si>
  <si>
    <t>TWENTY MEN</t>
  </si>
  <si>
    <t>17 LADIES AND 20 MEN</t>
  </si>
  <si>
    <t>MEGHAN CRIGHTON</t>
  </si>
  <si>
    <t>SHAUNA MARIE SCOTT</t>
  </si>
  <si>
    <t>EMMA ZEILER</t>
  </si>
  <si>
    <t>HAI-LEE GRASDAHL</t>
  </si>
  <si>
    <t>KYANNA ZOLLER</t>
  </si>
  <si>
    <t>JUSTIN GIBSON</t>
  </si>
  <si>
    <t>BROCK DALE</t>
  </si>
  <si>
    <t>THOMAS THIESSEN</t>
  </si>
  <si>
    <t>JONOTHAN McKAY</t>
  </si>
  <si>
    <t>TREVOR McCAW</t>
  </si>
  <si>
    <t>NATHAN THIESSEN</t>
  </si>
  <si>
    <t>NIK RIEMER</t>
  </si>
  <si>
    <t>OCTOBER 29 - CANADIAN BOWLING CENTRE</t>
  </si>
  <si>
    <t>DECEMBER 4, 2016</t>
  </si>
  <si>
    <t>PRINCE ALBERT</t>
  </si>
  <si>
    <t>12 LADIES AND SIXTEEN MEN</t>
  </si>
  <si>
    <t>BRYDEN SZEJVOLT</t>
  </si>
  <si>
    <t>NIK REIMER</t>
  </si>
  <si>
    <t>ROBBIE ANDROSOFF</t>
  </si>
  <si>
    <t>OCTOBER 31 - CANADIAN BOWLING CENTRE</t>
  </si>
  <si>
    <t>NOVEMBER 1 - CANADIAN BOWLING CENTRE</t>
  </si>
  <si>
    <t>COACH - DANI SMITH</t>
  </si>
  <si>
    <t>Oct 31, 2015 - CANADIAN BOWLING CENTRE</t>
  </si>
  <si>
    <t>Nov   1, 2015 - CANADIAN BOWLING CENTRE</t>
  </si>
  <si>
    <t>DECEMBER 6, 2015</t>
  </si>
  <si>
    <t>KAITLYN BRADLEY</t>
  </si>
  <si>
    <t>NATHAN RAUCKMAN</t>
  </si>
  <si>
    <t>KYLE FRASER</t>
  </si>
  <si>
    <t>OCTOBER 28 - CANADIAN BOWLING CENTRE</t>
  </si>
  <si>
    <t>COACH - MICHAEL WIST</t>
  </si>
  <si>
    <t>14 LADIES AND 10 MEN</t>
  </si>
  <si>
    <t>GRACE LARSON</t>
  </si>
  <si>
    <t>COACH - LEESA CUNNINGHAM</t>
  </si>
  <si>
    <t>Oct 28, 2018 - CANADIAN BOWLING CENTRE</t>
  </si>
  <si>
    <t>JOSH WESTON</t>
  </si>
  <si>
    <t>ETHAN CHRUSCH</t>
  </si>
  <si>
    <t>ZACH ZOLLER</t>
  </si>
  <si>
    <t>COACH - DON CRIGHTON</t>
  </si>
  <si>
    <t>FOUTEEN LADIES</t>
  </si>
  <si>
    <t>TEN MEN</t>
  </si>
  <si>
    <t>JANUARY 20, 2019</t>
  </si>
  <si>
    <t>APRIL McLEOD</t>
  </si>
  <si>
    <t>AFTEN McLEOD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</si>
</sst>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_);[Red]\(0.0\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  <fill>
      <patternFill patternType="darkTrellis">
        <bgColor indexed="22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0" fontId="0" fillId="0" borderId="0" xfId="0" applyAlignment="1">
      <alignment horizontal="right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49" fontId="4" fillId="0" borderId="0" xfId="0" applyNumberFormat="1" applyFont="1"/>
    <xf numFmtId="1" fontId="0" fillId="0" borderId="15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2" xfId="0" applyNumberFormat="1" applyFont="1" applyFill="1" applyBorder="1" applyAlignment="1">
      <alignment horizontal="center" vertical="center"/>
    </xf>
    <xf numFmtId="0" fontId="1" fillId="4" borderId="22" xfId="0" applyNumberFormat="1" applyFon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165" fontId="0" fillId="0" borderId="8" xfId="0" applyNumberFormat="1" applyBorder="1"/>
    <xf numFmtId="0" fontId="0" fillId="0" borderId="14" xfId="0" applyBorder="1"/>
    <xf numFmtId="0" fontId="0" fillId="0" borderId="9" xfId="0" applyBorder="1"/>
    <xf numFmtId="165" fontId="0" fillId="0" borderId="10" xfId="0" applyNumberFormat="1" applyBorder="1"/>
    <xf numFmtId="0" fontId="0" fillId="0" borderId="16" xfId="0" applyBorder="1"/>
    <xf numFmtId="0" fontId="0" fillId="0" borderId="6" xfId="0" applyBorder="1"/>
    <xf numFmtId="165" fontId="0" fillId="0" borderId="7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6" xfId="0" applyFont="1" applyBorder="1"/>
    <xf numFmtId="0" fontId="1" fillId="0" borderId="2" xfId="0" applyFont="1" applyBorder="1"/>
    <xf numFmtId="0" fontId="1" fillId="0" borderId="9" xfId="0" applyFont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13" xfId="0" applyBorder="1"/>
    <xf numFmtId="164" fontId="0" fillId="0" borderId="26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/>
    <xf numFmtId="0" fontId="0" fillId="0" borderId="0" xfId="0" applyBorder="1"/>
    <xf numFmtId="0" fontId="0" fillId="0" borderId="6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2" fillId="3" borderId="28" xfId="0" applyNumberFormat="1" applyFont="1" applyFill="1" applyBorder="1" applyAlignment="1">
      <alignment horizontal="center" vertical="center"/>
    </xf>
    <xf numFmtId="0" fontId="1" fillId="4" borderId="28" xfId="0" applyNumberFormat="1" applyFont="1" applyFill="1" applyBorder="1" applyAlignment="1">
      <alignment horizontal="center" vertical="center"/>
    </xf>
    <xf numFmtId="1" fontId="0" fillId="3" borderId="29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16" xfId="0" applyFont="1" applyBorder="1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6" fillId="0" borderId="0" xfId="0" applyNumberFormat="1" applyFont="1" applyAlignment="1"/>
    <xf numFmtId="0" fontId="4" fillId="0" borderId="0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Alignment="1"/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5</xdr:row>
      <xdr:rowOff>9525</xdr:rowOff>
    </xdr:from>
    <xdr:to>
      <xdr:col>20</xdr:col>
      <xdr:colOff>600075</xdr:colOff>
      <xdr:row>10</xdr:row>
      <xdr:rowOff>161925</xdr:rowOff>
    </xdr:to>
    <xdr:pic>
      <xdr:nvPicPr>
        <xdr:cNvPr id="1049" name="Picture 11" descr="j01678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914400"/>
          <a:ext cx="18192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14</xdr:col>
      <xdr:colOff>600075</xdr:colOff>
      <xdr:row>37</xdr:row>
      <xdr:rowOff>152400</xdr:rowOff>
    </xdr:to>
    <xdr:pic>
      <xdr:nvPicPr>
        <xdr:cNvPr id="1050" name="Picture 14" descr="j01678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7077075"/>
          <a:ext cx="18192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10253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10254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11273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11274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057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2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3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2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3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4" name="Picture 3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5" name="Picture 4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2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3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4" name="Picture 3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5" name="Picture 4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2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3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4" name="Picture 3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5" name="Picture 4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2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3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4" name="Picture 3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5" name="Picture 4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5</xdr:row>
      <xdr:rowOff>9525</xdr:rowOff>
    </xdr:from>
    <xdr:to>
      <xdr:col>20</xdr:col>
      <xdr:colOff>600075</xdr:colOff>
      <xdr:row>10</xdr:row>
      <xdr:rowOff>161925</xdr:rowOff>
    </xdr:to>
    <xdr:pic>
      <xdr:nvPicPr>
        <xdr:cNvPr id="2061" name="Picture 1" descr="j01678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914400"/>
          <a:ext cx="18192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14</xdr:col>
      <xdr:colOff>600075</xdr:colOff>
      <xdr:row>37</xdr:row>
      <xdr:rowOff>152400</xdr:rowOff>
    </xdr:to>
    <xdr:pic>
      <xdr:nvPicPr>
        <xdr:cNvPr id="2062" name="Picture 2" descr="j01678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7077075"/>
          <a:ext cx="18192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19050</xdr:rowOff>
    </xdr:to>
    <xdr:pic>
      <xdr:nvPicPr>
        <xdr:cNvPr id="3087" name="Picture 3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699135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419100</xdr:colOff>
      <xdr:row>5</xdr:row>
      <xdr:rowOff>200025</xdr:rowOff>
    </xdr:from>
    <xdr:to>
      <xdr:col>20</xdr:col>
      <xdr:colOff>0</xdr:colOff>
      <xdr:row>12</xdr:row>
      <xdr:rowOff>0</xdr:rowOff>
    </xdr:to>
    <xdr:pic>
      <xdr:nvPicPr>
        <xdr:cNvPr id="3088" name="Picture 4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104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19050</xdr:rowOff>
    </xdr:to>
    <xdr:pic>
      <xdr:nvPicPr>
        <xdr:cNvPr id="4109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699135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419100</xdr:colOff>
      <xdr:row>5</xdr:row>
      <xdr:rowOff>200025</xdr:rowOff>
    </xdr:from>
    <xdr:to>
      <xdr:col>20</xdr:col>
      <xdr:colOff>0</xdr:colOff>
      <xdr:row>12</xdr:row>
      <xdr:rowOff>0</xdr:rowOff>
    </xdr:to>
    <xdr:pic>
      <xdr:nvPicPr>
        <xdr:cNvPr id="4110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104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200025</xdr:rowOff>
    </xdr:from>
    <xdr:to>
      <xdr:col>20</xdr:col>
      <xdr:colOff>0</xdr:colOff>
      <xdr:row>12</xdr:row>
      <xdr:rowOff>0</xdr:rowOff>
    </xdr:to>
    <xdr:pic>
      <xdr:nvPicPr>
        <xdr:cNvPr id="5134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104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33</xdr:row>
      <xdr:rowOff>9525</xdr:rowOff>
    </xdr:from>
    <xdr:to>
      <xdr:col>15</xdr:col>
      <xdr:colOff>190500</xdr:colOff>
      <xdr:row>39</xdr:row>
      <xdr:rowOff>19050</xdr:rowOff>
    </xdr:to>
    <xdr:pic>
      <xdr:nvPicPr>
        <xdr:cNvPr id="5135" name="Picture 3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7818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200025</xdr:rowOff>
    </xdr:from>
    <xdr:to>
      <xdr:col>20</xdr:col>
      <xdr:colOff>0</xdr:colOff>
      <xdr:row>12</xdr:row>
      <xdr:rowOff>0</xdr:rowOff>
    </xdr:to>
    <xdr:pic>
      <xdr:nvPicPr>
        <xdr:cNvPr id="6157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104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33</xdr:row>
      <xdr:rowOff>9525</xdr:rowOff>
    </xdr:from>
    <xdr:to>
      <xdr:col>15</xdr:col>
      <xdr:colOff>190500</xdr:colOff>
      <xdr:row>39</xdr:row>
      <xdr:rowOff>19050</xdr:rowOff>
    </xdr:to>
    <xdr:pic>
      <xdr:nvPicPr>
        <xdr:cNvPr id="6158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67818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200025</xdr:rowOff>
    </xdr:from>
    <xdr:to>
      <xdr:col>20</xdr:col>
      <xdr:colOff>0</xdr:colOff>
      <xdr:row>12</xdr:row>
      <xdr:rowOff>123825</xdr:rowOff>
    </xdr:to>
    <xdr:pic>
      <xdr:nvPicPr>
        <xdr:cNvPr id="7181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9537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33</xdr:row>
      <xdr:rowOff>9525</xdr:rowOff>
    </xdr:from>
    <xdr:to>
      <xdr:col>15</xdr:col>
      <xdr:colOff>190500</xdr:colOff>
      <xdr:row>39</xdr:row>
      <xdr:rowOff>133350</xdr:rowOff>
    </xdr:to>
    <xdr:pic>
      <xdr:nvPicPr>
        <xdr:cNvPr id="7182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62484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8205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8206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5</xdr:row>
      <xdr:rowOff>95250</xdr:rowOff>
    </xdr:from>
    <xdr:to>
      <xdr:col>20</xdr:col>
      <xdr:colOff>0</xdr:colOff>
      <xdr:row>12</xdr:row>
      <xdr:rowOff>28575</xdr:rowOff>
    </xdr:to>
    <xdr:pic>
      <xdr:nvPicPr>
        <xdr:cNvPr id="9229" name="Picture 1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000125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9525</xdr:rowOff>
    </xdr:from>
    <xdr:to>
      <xdr:col>15</xdr:col>
      <xdr:colOff>190500</xdr:colOff>
      <xdr:row>40</xdr:row>
      <xdr:rowOff>133350</xdr:rowOff>
    </xdr:to>
    <xdr:pic>
      <xdr:nvPicPr>
        <xdr:cNvPr id="9230" name="Picture 2" descr="pe03254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438900"/>
          <a:ext cx="1409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workbookViewId="0">
      <selection activeCell="N18" sqref="N18"/>
    </sheetView>
  </sheetViews>
  <sheetFormatPr defaultRowHeight="12.75" x14ac:dyDescent="0.2"/>
  <cols>
    <col min="1" max="1" width="25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76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8" customHeight="1" thickTop="1" x14ac:dyDescent="0.25">
      <c r="A6" s="26" t="s">
        <v>17</v>
      </c>
      <c r="B6" s="27" t="s">
        <v>2</v>
      </c>
      <c r="C6" s="36">
        <v>323</v>
      </c>
      <c r="D6" s="16">
        <v>213</v>
      </c>
      <c r="E6" s="16">
        <v>219</v>
      </c>
      <c r="F6" s="36">
        <v>305</v>
      </c>
      <c r="G6" s="16">
        <v>269</v>
      </c>
      <c r="H6" s="16">
        <v>265</v>
      </c>
      <c r="I6" s="16">
        <v>143</v>
      </c>
      <c r="J6" s="16">
        <v>201</v>
      </c>
      <c r="K6" s="19">
        <f t="shared" ref="K6:K42" si="0">SUM(C6:J6)</f>
        <v>1938</v>
      </c>
      <c r="L6" s="35">
        <v>242</v>
      </c>
      <c r="N6" s="47" t="s">
        <v>77</v>
      </c>
      <c r="O6" s="45"/>
    </row>
    <row r="7" spans="1:21" ht="18" customHeight="1" x14ac:dyDescent="0.2">
      <c r="A7" s="28" t="s">
        <v>41</v>
      </c>
      <c r="B7" s="29" t="s">
        <v>60</v>
      </c>
      <c r="C7" s="12">
        <v>176</v>
      </c>
      <c r="D7" s="22">
        <v>302</v>
      </c>
      <c r="E7" s="12">
        <v>203</v>
      </c>
      <c r="F7" s="22">
        <v>328</v>
      </c>
      <c r="G7" s="12">
        <v>196</v>
      </c>
      <c r="H7" s="12">
        <v>192</v>
      </c>
      <c r="I7" s="12">
        <v>225</v>
      </c>
      <c r="J7" s="12">
        <v>298</v>
      </c>
      <c r="K7" s="20">
        <f t="shared" si="0"/>
        <v>1920</v>
      </c>
      <c r="L7" s="13">
        <v>240</v>
      </c>
      <c r="M7" s="17"/>
      <c r="N7" t="s">
        <v>44</v>
      </c>
    </row>
    <row r="8" spans="1:21" ht="18" customHeight="1" x14ac:dyDescent="0.2">
      <c r="A8" s="3" t="s">
        <v>24</v>
      </c>
      <c r="B8" s="4" t="s">
        <v>2</v>
      </c>
      <c r="C8" s="11">
        <v>215</v>
      </c>
      <c r="D8" s="11">
        <v>195</v>
      </c>
      <c r="E8" s="22">
        <v>316</v>
      </c>
      <c r="F8" s="12">
        <v>229</v>
      </c>
      <c r="G8" s="12">
        <v>213</v>
      </c>
      <c r="H8" s="12">
        <v>251</v>
      </c>
      <c r="I8" s="12">
        <v>268</v>
      </c>
      <c r="J8" s="12">
        <v>218</v>
      </c>
      <c r="K8" s="20">
        <f t="shared" si="0"/>
        <v>1905</v>
      </c>
      <c r="L8" s="13">
        <v>238</v>
      </c>
      <c r="M8" s="17"/>
      <c r="N8" t="s">
        <v>56</v>
      </c>
    </row>
    <row r="9" spans="1:21" ht="18" customHeight="1" x14ac:dyDescent="0.2">
      <c r="A9" s="28" t="s">
        <v>8</v>
      </c>
      <c r="B9" s="29" t="s">
        <v>3</v>
      </c>
      <c r="C9" s="12">
        <v>251</v>
      </c>
      <c r="D9" s="12">
        <v>186</v>
      </c>
      <c r="E9" s="12">
        <v>267</v>
      </c>
      <c r="F9" s="12">
        <v>240</v>
      </c>
      <c r="G9" s="12">
        <v>201</v>
      </c>
      <c r="H9" s="12">
        <v>257</v>
      </c>
      <c r="I9" s="12">
        <v>259</v>
      </c>
      <c r="J9" s="12">
        <v>235</v>
      </c>
      <c r="K9" s="20">
        <f t="shared" si="0"/>
        <v>1896</v>
      </c>
      <c r="L9" s="13">
        <v>237</v>
      </c>
      <c r="M9" s="17"/>
      <c r="N9" t="s">
        <v>42</v>
      </c>
    </row>
    <row r="10" spans="1:21" ht="18" customHeight="1" x14ac:dyDescent="0.2">
      <c r="A10" s="28" t="s">
        <v>26</v>
      </c>
      <c r="B10" s="29" t="s">
        <v>2</v>
      </c>
      <c r="C10" s="12">
        <v>127</v>
      </c>
      <c r="D10" s="12">
        <v>274</v>
      </c>
      <c r="E10" s="12">
        <v>198</v>
      </c>
      <c r="F10" s="12">
        <v>266</v>
      </c>
      <c r="G10" s="22">
        <v>320</v>
      </c>
      <c r="H10" s="12">
        <v>199</v>
      </c>
      <c r="I10" s="12">
        <v>286</v>
      </c>
      <c r="J10" s="12">
        <v>186</v>
      </c>
      <c r="K10" s="20">
        <f t="shared" si="0"/>
        <v>1856</v>
      </c>
      <c r="L10" s="13">
        <v>232</v>
      </c>
      <c r="M10" s="17"/>
      <c r="N10" t="s">
        <v>43</v>
      </c>
    </row>
    <row r="11" spans="1:21" ht="18" customHeight="1" x14ac:dyDescent="0.2">
      <c r="A11" s="28" t="s">
        <v>34</v>
      </c>
      <c r="B11" s="29" t="s">
        <v>6</v>
      </c>
      <c r="C11" s="12">
        <v>177</v>
      </c>
      <c r="D11" s="12">
        <v>250</v>
      </c>
      <c r="E11" s="12">
        <v>235</v>
      </c>
      <c r="F11" s="12">
        <v>192</v>
      </c>
      <c r="G11" s="12">
        <v>274</v>
      </c>
      <c r="H11" s="12">
        <v>170</v>
      </c>
      <c r="I11" s="12">
        <v>229</v>
      </c>
      <c r="J11" s="12">
        <v>246</v>
      </c>
      <c r="K11" s="20">
        <f t="shared" si="0"/>
        <v>1773</v>
      </c>
      <c r="L11" s="13">
        <v>221</v>
      </c>
      <c r="M11" s="51"/>
      <c r="N11" t="s">
        <v>46</v>
      </c>
    </row>
    <row r="12" spans="1:21" ht="18" customHeight="1" x14ac:dyDescent="0.2">
      <c r="A12" s="28" t="s">
        <v>21</v>
      </c>
      <c r="B12" s="29" t="s">
        <v>5</v>
      </c>
      <c r="C12" s="12">
        <v>182</v>
      </c>
      <c r="D12" s="12">
        <v>205</v>
      </c>
      <c r="E12" s="12">
        <v>294</v>
      </c>
      <c r="F12" s="12">
        <v>172</v>
      </c>
      <c r="G12" s="12">
        <v>205</v>
      </c>
      <c r="H12" s="12">
        <v>196</v>
      </c>
      <c r="I12" s="12">
        <v>291</v>
      </c>
      <c r="J12" s="12">
        <v>206</v>
      </c>
      <c r="K12" s="20">
        <f t="shared" si="0"/>
        <v>1751</v>
      </c>
      <c r="L12" s="13">
        <v>218</v>
      </c>
      <c r="M12" s="17"/>
      <c r="N12" t="s">
        <v>86</v>
      </c>
    </row>
    <row r="13" spans="1:21" ht="18" customHeight="1" x14ac:dyDescent="0.2">
      <c r="A13" s="28" t="s">
        <v>10</v>
      </c>
      <c r="B13" s="29" t="s">
        <v>5</v>
      </c>
      <c r="C13" s="12">
        <v>214</v>
      </c>
      <c r="D13" s="12">
        <v>167</v>
      </c>
      <c r="E13" s="12">
        <v>262</v>
      </c>
      <c r="F13" s="12">
        <v>288</v>
      </c>
      <c r="G13" s="12">
        <v>227</v>
      </c>
      <c r="H13" s="12">
        <v>152</v>
      </c>
      <c r="I13" s="12">
        <v>178</v>
      </c>
      <c r="J13" s="12">
        <v>235</v>
      </c>
      <c r="K13" s="20">
        <f t="shared" si="0"/>
        <v>1723</v>
      </c>
      <c r="L13" s="13">
        <v>215</v>
      </c>
    </row>
    <row r="14" spans="1:21" ht="18" customHeight="1" x14ac:dyDescent="0.2">
      <c r="A14" s="28" t="s">
        <v>9</v>
      </c>
      <c r="B14" s="29" t="s">
        <v>5</v>
      </c>
      <c r="C14" s="12">
        <v>219</v>
      </c>
      <c r="D14" s="12">
        <v>156</v>
      </c>
      <c r="E14" s="12">
        <v>200</v>
      </c>
      <c r="F14" s="12">
        <v>207</v>
      </c>
      <c r="G14" s="12">
        <v>219</v>
      </c>
      <c r="H14" s="12">
        <v>233</v>
      </c>
      <c r="I14" s="12">
        <v>220</v>
      </c>
      <c r="J14" s="12">
        <v>166</v>
      </c>
      <c r="K14" s="20">
        <f t="shared" si="0"/>
        <v>1620</v>
      </c>
      <c r="L14" s="13">
        <v>202</v>
      </c>
    </row>
    <row r="15" spans="1:21" ht="18" customHeight="1" x14ac:dyDescent="0.25">
      <c r="A15" s="28" t="s">
        <v>28</v>
      </c>
      <c r="B15" s="29" t="s">
        <v>2</v>
      </c>
      <c r="C15" s="12">
        <v>248</v>
      </c>
      <c r="D15" s="12">
        <v>216</v>
      </c>
      <c r="E15" s="12">
        <v>164</v>
      </c>
      <c r="F15" s="12">
        <v>198</v>
      </c>
      <c r="G15" s="12">
        <v>205</v>
      </c>
      <c r="H15" s="12">
        <v>165</v>
      </c>
      <c r="I15" s="12">
        <v>211</v>
      </c>
      <c r="J15" s="12">
        <v>186</v>
      </c>
      <c r="K15" s="20">
        <f t="shared" si="0"/>
        <v>1593</v>
      </c>
      <c r="L15" s="13">
        <v>199</v>
      </c>
      <c r="T15" s="48" t="s">
        <v>78</v>
      </c>
    </row>
    <row r="16" spans="1:21" ht="18" customHeight="1" x14ac:dyDescent="0.2">
      <c r="A16" s="28" t="s">
        <v>4</v>
      </c>
      <c r="B16" s="29" t="s">
        <v>5</v>
      </c>
      <c r="C16" s="12">
        <v>208</v>
      </c>
      <c r="D16" s="12">
        <v>182</v>
      </c>
      <c r="E16" s="12">
        <v>162</v>
      </c>
      <c r="F16" s="12">
        <v>256</v>
      </c>
      <c r="G16" s="12">
        <v>168</v>
      </c>
      <c r="H16" s="12">
        <v>214</v>
      </c>
      <c r="I16" s="12">
        <v>201</v>
      </c>
      <c r="J16" s="12">
        <v>154</v>
      </c>
      <c r="K16" s="20">
        <f t="shared" si="0"/>
        <v>1545</v>
      </c>
      <c r="L16" s="13">
        <v>193</v>
      </c>
      <c r="N16" s="45"/>
      <c r="T16" s="25" t="s">
        <v>49</v>
      </c>
      <c r="U16" s="17"/>
    </row>
    <row r="17" spans="1:21" ht="18" customHeight="1" x14ac:dyDescent="0.2">
      <c r="A17" s="28" t="s">
        <v>35</v>
      </c>
      <c r="B17" s="29" t="s">
        <v>6</v>
      </c>
      <c r="C17" s="12">
        <v>241</v>
      </c>
      <c r="D17" s="12">
        <v>177</v>
      </c>
      <c r="E17" s="12">
        <v>217</v>
      </c>
      <c r="F17" s="12">
        <v>168</v>
      </c>
      <c r="G17" s="12">
        <v>177</v>
      </c>
      <c r="H17" s="12">
        <v>170</v>
      </c>
      <c r="I17" s="12">
        <v>174</v>
      </c>
      <c r="J17" s="12">
        <v>208</v>
      </c>
      <c r="K17" s="20">
        <f t="shared" si="0"/>
        <v>1532</v>
      </c>
      <c r="L17" s="13">
        <v>191</v>
      </c>
      <c r="N17" s="45" t="s">
        <v>88</v>
      </c>
      <c r="T17" s="25" t="s">
        <v>58</v>
      </c>
      <c r="U17" s="17"/>
    </row>
    <row r="18" spans="1:21" ht="18" customHeight="1" x14ac:dyDescent="0.2">
      <c r="A18" s="28" t="s">
        <v>39</v>
      </c>
      <c r="B18" s="29" t="s">
        <v>6</v>
      </c>
      <c r="C18" s="12">
        <v>184</v>
      </c>
      <c r="D18" s="12">
        <v>244</v>
      </c>
      <c r="E18" s="12">
        <v>163</v>
      </c>
      <c r="F18" s="12">
        <v>203</v>
      </c>
      <c r="G18" s="12">
        <v>193</v>
      </c>
      <c r="H18" s="12">
        <v>164</v>
      </c>
      <c r="I18" s="12">
        <v>145</v>
      </c>
      <c r="J18" s="12">
        <v>202</v>
      </c>
      <c r="K18" s="20">
        <f t="shared" si="0"/>
        <v>1498</v>
      </c>
      <c r="L18" s="13">
        <v>187</v>
      </c>
      <c r="N18" t="s">
        <v>89</v>
      </c>
      <c r="T18" s="25" t="s">
        <v>52</v>
      </c>
      <c r="U18" s="17"/>
    </row>
    <row r="19" spans="1:21" ht="18" customHeight="1" x14ac:dyDescent="0.2">
      <c r="A19" s="28" t="s">
        <v>7</v>
      </c>
      <c r="B19" s="29" t="s">
        <v>5</v>
      </c>
      <c r="C19" s="12">
        <v>173</v>
      </c>
      <c r="D19" s="12">
        <v>171</v>
      </c>
      <c r="E19" s="12">
        <v>200</v>
      </c>
      <c r="F19" s="12">
        <v>251</v>
      </c>
      <c r="G19" s="12">
        <v>169</v>
      </c>
      <c r="H19" s="12">
        <v>183</v>
      </c>
      <c r="I19" s="12">
        <v>166</v>
      </c>
      <c r="J19" s="12">
        <v>157</v>
      </c>
      <c r="K19" s="20">
        <f t="shared" si="0"/>
        <v>1470</v>
      </c>
      <c r="L19" s="13">
        <v>183</v>
      </c>
      <c r="N19" t="s">
        <v>90</v>
      </c>
      <c r="T19" s="25" t="s">
        <v>54</v>
      </c>
      <c r="U19" s="17"/>
    </row>
    <row r="20" spans="1:21" ht="18" customHeight="1" x14ac:dyDescent="0.2">
      <c r="A20" s="28" t="s">
        <v>18</v>
      </c>
      <c r="B20" s="29" t="s">
        <v>3</v>
      </c>
      <c r="C20" s="12">
        <v>164</v>
      </c>
      <c r="D20" s="12">
        <v>144</v>
      </c>
      <c r="E20" s="12">
        <v>201</v>
      </c>
      <c r="F20" s="12">
        <v>195</v>
      </c>
      <c r="G20" s="12">
        <v>144</v>
      </c>
      <c r="H20" s="12">
        <v>178</v>
      </c>
      <c r="I20" s="12">
        <v>227</v>
      </c>
      <c r="J20" s="12">
        <v>185</v>
      </c>
      <c r="K20" s="20">
        <f t="shared" si="0"/>
        <v>1438</v>
      </c>
      <c r="L20" s="13">
        <v>179</v>
      </c>
      <c r="T20" s="25" t="s">
        <v>53</v>
      </c>
      <c r="U20" s="17"/>
    </row>
    <row r="21" spans="1:21" ht="18" customHeight="1" x14ac:dyDescent="0.2">
      <c r="A21" s="28" t="s">
        <v>30</v>
      </c>
      <c r="B21" s="29" t="s">
        <v>3</v>
      </c>
      <c r="C21" s="12">
        <v>162</v>
      </c>
      <c r="D21" s="12">
        <v>155</v>
      </c>
      <c r="E21" s="12">
        <v>164</v>
      </c>
      <c r="F21" s="12">
        <v>163</v>
      </c>
      <c r="G21" s="12">
        <v>213</v>
      </c>
      <c r="H21" s="12">
        <v>206</v>
      </c>
      <c r="I21" s="33">
        <v>218</v>
      </c>
      <c r="J21" s="33">
        <v>155</v>
      </c>
      <c r="K21" s="20">
        <f t="shared" si="0"/>
        <v>1436</v>
      </c>
      <c r="L21" s="34">
        <v>179</v>
      </c>
      <c r="T21" s="25" t="s">
        <v>85</v>
      </c>
      <c r="U21" s="17"/>
    </row>
    <row r="22" spans="1:21" ht="18" customHeight="1" x14ac:dyDescent="0.2">
      <c r="A22" s="28" t="s">
        <v>33</v>
      </c>
      <c r="B22" s="29" t="s">
        <v>6</v>
      </c>
      <c r="C22" s="12">
        <v>173</v>
      </c>
      <c r="D22" s="12">
        <v>156</v>
      </c>
      <c r="E22" s="12">
        <v>179</v>
      </c>
      <c r="F22" s="12">
        <v>192</v>
      </c>
      <c r="G22" s="12">
        <v>128</v>
      </c>
      <c r="H22" s="12">
        <v>140</v>
      </c>
      <c r="I22" s="12">
        <v>190</v>
      </c>
      <c r="J22" s="12">
        <v>172</v>
      </c>
      <c r="K22" s="20">
        <f t="shared" si="0"/>
        <v>1330</v>
      </c>
      <c r="L22" s="13">
        <v>166</v>
      </c>
      <c r="R22" s="25"/>
      <c r="T22" s="25"/>
    </row>
    <row r="23" spans="1:21" ht="18" customHeight="1" thickBot="1" x14ac:dyDescent="0.25">
      <c r="A23" s="40" t="s">
        <v>32</v>
      </c>
      <c r="B23" s="41" t="s">
        <v>6</v>
      </c>
      <c r="C23" s="42">
        <v>152</v>
      </c>
      <c r="D23" s="42">
        <v>176</v>
      </c>
      <c r="E23" s="42">
        <v>189</v>
      </c>
      <c r="F23" s="42">
        <v>140</v>
      </c>
      <c r="G23" s="42">
        <v>168</v>
      </c>
      <c r="H23" s="42">
        <v>207</v>
      </c>
      <c r="I23" s="42">
        <v>163</v>
      </c>
      <c r="J23" s="42">
        <v>134</v>
      </c>
      <c r="K23" s="43">
        <f t="shared" si="0"/>
        <v>1329</v>
      </c>
      <c r="L23" s="44">
        <v>166</v>
      </c>
      <c r="R23" s="25"/>
      <c r="T23" s="25"/>
    </row>
    <row r="24" spans="1:21" ht="18" customHeight="1" thickTop="1" x14ac:dyDescent="0.25">
      <c r="A24" s="26" t="s">
        <v>20</v>
      </c>
      <c r="B24" s="27" t="s">
        <v>2</v>
      </c>
      <c r="C24" s="36">
        <v>312</v>
      </c>
      <c r="D24" s="16">
        <v>280</v>
      </c>
      <c r="E24" s="16">
        <v>289</v>
      </c>
      <c r="F24" s="16">
        <v>253</v>
      </c>
      <c r="G24" s="16">
        <v>246</v>
      </c>
      <c r="H24" s="16">
        <v>160</v>
      </c>
      <c r="I24" s="16">
        <v>280</v>
      </c>
      <c r="J24" s="16">
        <v>234</v>
      </c>
      <c r="K24" s="19">
        <f t="shared" si="0"/>
        <v>2054</v>
      </c>
      <c r="L24" s="35">
        <v>256</v>
      </c>
      <c r="N24" s="47" t="s">
        <v>79</v>
      </c>
    </row>
    <row r="25" spans="1:21" ht="18" customHeight="1" x14ac:dyDescent="0.2">
      <c r="A25" s="37" t="s">
        <v>16</v>
      </c>
      <c r="B25" s="38" t="s">
        <v>5</v>
      </c>
      <c r="C25" s="9">
        <v>225</v>
      </c>
      <c r="D25" s="9">
        <v>252</v>
      </c>
      <c r="E25" s="9">
        <v>258</v>
      </c>
      <c r="F25" s="9">
        <v>223</v>
      </c>
      <c r="G25" s="9">
        <v>196</v>
      </c>
      <c r="H25" s="9">
        <v>269</v>
      </c>
      <c r="I25" s="9">
        <v>283</v>
      </c>
      <c r="J25" s="9">
        <v>245</v>
      </c>
      <c r="K25" s="39">
        <f t="shared" si="0"/>
        <v>1951</v>
      </c>
      <c r="L25" s="10">
        <v>243</v>
      </c>
      <c r="M25" s="17"/>
      <c r="N25" t="s">
        <v>57</v>
      </c>
      <c r="T25" s="46"/>
    </row>
    <row r="26" spans="1:21" ht="18" customHeight="1" x14ac:dyDescent="0.2">
      <c r="A26" s="28" t="s">
        <v>13</v>
      </c>
      <c r="B26" s="29" t="s">
        <v>2</v>
      </c>
      <c r="C26" s="12">
        <v>216</v>
      </c>
      <c r="D26" s="12">
        <v>207</v>
      </c>
      <c r="E26" s="12">
        <v>280</v>
      </c>
      <c r="F26" s="12">
        <v>265</v>
      </c>
      <c r="G26" s="12">
        <v>233</v>
      </c>
      <c r="H26" s="12">
        <v>214</v>
      </c>
      <c r="I26" s="12">
        <v>219</v>
      </c>
      <c r="J26" s="12">
        <v>253</v>
      </c>
      <c r="K26" s="20">
        <f t="shared" si="0"/>
        <v>1887</v>
      </c>
      <c r="L26" s="13">
        <v>235</v>
      </c>
      <c r="M26" s="17"/>
      <c r="N26" t="s">
        <v>51</v>
      </c>
      <c r="T26" s="46" t="s">
        <v>91</v>
      </c>
    </row>
    <row r="27" spans="1:21" ht="18" customHeight="1" x14ac:dyDescent="0.2">
      <c r="A27" s="28" t="s">
        <v>22</v>
      </c>
      <c r="B27" s="29" t="s">
        <v>6</v>
      </c>
      <c r="C27" s="12">
        <v>225</v>
      </c>
      <c r="D27" s="12">
        <v>287</v>
      </c>
      <c r="E27" s="12">
        <v>213</v>
      </c>
      <c r="F27" s="12">
        <v>249</v>
      </c>
      <c r="G27" s="12">
        <v>135</v>
      </c>
      <c r="H27" s="12">
        <v>163</v>
      </c>
      <c r="I27" s="12">
        <v>296</v>
      </c>
      <c r="J27" s="12">
        <v>272</v>
      </c>
      <c r="K27" s="20">
        <f t="shared" si="0"/>
        <v>1840</v>
      </c>
      <c r="L27" s="13">
        <v>230</v>
      </c>
      <c r="M27" s="17"/>
      <c r="N27" t="s">
        <v>47</v>
      </c>
      <c r="T27" s="25" t="s">
        <v>92</v>
      </c>
    </row>
    <row r="28" spans="1:21" ht="18" customHeight="1" x14ac:dyDescent="0.2">
      <c r="A28" s="28" t="s">
        <v>31</v>
      </c>
      <c r="B28" s="29" t="s">
        <v>3</v>
      </c>
      <c r="C28" s="12">
        <v>210</v>
      </c>
      <c r="D28" s="12">
        <v>196</v>
      </c>
      <c r="E28" s="12">
        <v>215</v>
      </c>
      <c r="F28" s="12">
        <v>290</v>
      </c>
      <c r="G28" s="12">
        <v>237</v>
      </c>
      <c r="H28" s="12">
        <v>284</v>
      </c>
      <c r="I28" s="12">
        <v>220</v>
      </c>
      <c r="J28" s="12">
        <v>185</v>
      </c>
      <c r="K28" s="20">
        <f t="shared" si="0"/>
        <v>1837</v>
      </c>
      <c r="L28" s="13">
        <v>229</v>
      </c>
      <c r="M28" s="17"/>
      <c r="N28" t="s">
        <v>80</v>
      </c>
      <c r="T28" s="25" t="s">
        <v>93</v>
      </c>
    </row>
    <row r="29" spans="1:21" ht="18" customHeight="1" x14ac:dyDescent="0.2">
      <c r="A29" s="28" t="s">
        <v>15</v>
      </c>
      <c r="B29" s="29" t="s">
        <v>5</v>
      </c>
      <c r="C29" s="22">
        <v>301</v>
      </c>
      <c r="D29" s="12">
        <v>190</v>
      </c>
      <c r="E29" s="12">
        <v>192</v>
      </c>
      <c r="F29" s="12">
        <v>217</v>
      </c>
      <c r="G29" s="12">
        <v>176</v>
      </c>
      <c r="H29" s="12">
        <v>194</v>
      </c>
      <c r="I29" s="12">
        <v>257</v>
      </c>
      <c r="J29" s="12">
        <v>227</v>
      </c>
      <c r="K29" s="20">
        <f t="shared" si="0"/>
        <v>1754</v>
      </c>
      <c r="L29" s="13">
        <v>219</v>
      </c>
      <c r="M29" s="17"/>
      <c r="N29" t="s">
        <v>55</v>
      </c>
    </row>
    <row r="30" spans="1:21" ht="18" customHeight="1" x14ac:dyDescent="0.2">
      <c r="A30" s="28" t="s">
        <v>61</v>
      </c>
      <c r="B30" s="29" t="s">
        <v>5</v>
      </c>
      <c r="C30" s="12">
        <v>201</v>
      </c>
      <c r="D30" s="12">
        <v>164</v>
      </c>
      <c r="E30" s="12">
        <v>190</v>
      </c>
      <c r="F30" s="12">
        <v>252</v>
      </c>
      <c r="G30" s="12">
        <v>189</v>
      </c>
      <c r="H30" s="12">
        <v>185</v>
      </c>
      <c r="I30" s="22">
        <v>305</v>
      </c>
      <c r="J30" s="12">
        <v>236</v>
      </c>
      <c r="K30" s="20">
        <f t="shared" si="0"/>
        <v>1722</v>
      </c>
      <c r="L30" s="13">
        <v>215</v>
      </c>
      <c r="M30" s="17"/>
      <c r="N30" t="s">
        <v>87</v>
      </c>
    </row>
    <row r="31" spans="1:21" ht="18" customHeight="1" x14ac:dyDescent="0.2">
      <c r="A31" s="28" t="s">
        <v>14</v>
      </c>
      <c r="B31" s="29" t="s">
        <v>5</v>
      </c>
      <c r="C31" s="12">
        <v>243</v>
      </c>
      <c r="D31" s="12">
        <v>149</v>
      </c>
      <c r="E31" s="12">
        <v>206</v>
      </c>
      <c r="F31" s="12">
        <v>192</v>
      </c>
      <c r="G31" s="12">
        <v>263</v>
      </c>
      <c r="H31" s="12">
        <v>200</v>
      </c>
      <c r="I31" s="12">
        <v>218</v>
      </c>
      <c r="J31" s="12">
        <v>213</v>
      </c>
      <c r="K31" s="20">
        <f t="shared" si="0"/>
        <v>1684</v>
      </c>
      <c r="L31" s="13">
        <v>210</v>
      </c>
    </row>
    <row r="32" spans="1:21" ht="18" customHeight="1" x14ac:dyDescent="0.2">
      <c r="A32" s="28" t="s">
        <v>25</v>
      </c>
      <c r="B32" s="29" t="s">
        <v>2</v>
      </c>
      <c r="C32" s="12">
        <v>252</v>
      </c>
      <c r="D32" s="12">
        <v>194</v>
      </c>
      <c r="E32" s="12">
        <v>281</v>
      </c>
      <c r="F32" s="12">
        <v>203</v>
      </c>
      <c r="G32" s="12">
        <v>164</v>
      </c>
      <c r="H32" s="12">
        <v>149</v>
      </c>
      <c r="I32" s="12">
        <v>206</v>
      </c>
      <c r="J32" s="12">
        <v>195</v>
      </c>
      <c r="K32" s="20">
        <f t="shared" si="0"/>
        <v>1644</v>
      </c>
      <c r="L32" s="13">
        <v>205</v>
      </c>
    </row>
    <row r="33" spans="1:21" ht="18" customHeight="1" x14ac:dyDescent="0.25">
      <c r="A33" s="28" t="s">
        <v>19</v>
      </c>
      <c r="B33" s="29" t="s">
        <v>2</v>
      </c>
      <c r="C33" s="12">
        <v>178</v>
      </c>
      <c r="D33" s="12">
        <v>255</v>
      </c>
      <c r="E33" s="12">
        <v>204</v>
      </c>
      <c r="F33" s="12">
        <v>209</v>
      </c>
      <c r="G33" s="12">
        <v>193</v>
      </c>
      <c r="H33" s="12">
        <v>203</v>
      </c>
      <c r="I33" s="12">
        <v>204</v>
      </c>
      <c r="J33" s="12">
        <v>171</v>
      </c>
      <c r="K33" s="20">
        <f t="shared" si="0"/>
        <v>1617</v>
      </c>
      <c r="L33" s="13">
        <v>202</v>
      </c>
      <c r="T33" s="48" t="s">
        <v>81</v>
      </c>
    </row>
    <row r="34" spans="1:21" ht="18" customHeight="1" x14ac:dyDescent="0.2">
      <c r="A34" s="28" t="s">
        <v>40</v>
      </c>
      <c r="B34" s="29" t="s">
        <v>5</v>
      </c>
      <c r="C34" s="12">
        <v>263</v>
      </c>
      <c r="D34" s="12">
        <v>187</v>
      </c>
      <c r="E34" s="12">
        <v>181</v>
      </c>
      <c r="F34" s="12">
        <v>230</v>
      </c>
      <c r="G34" s="12">
        <v>189</v>
      </c>
      <c r="H34" s="12">
        <v>223</v>
      </c>
      <c r="I34" s="12">
        <v>185</v>
      </c>
      <c r="J34" s="12">
        <v>156</v>
      </c>
      <c r="K34" s="20">
        <f t="shared" si="0"/>
        <v>1614</v>
      </c>
      <c r="L34" s="13">
        <v>201</v>
      </c>
      <c r="T34" s="25" t="s">
        <v>50</v>
      </c>
      <c r="U34" s="17"/>
    </row>
    <row r="35" spans="1:21" ht="18" customHeight="1" x14ac:dyDescent="0.2">
      <c r="A35" s="28" t="s">
        <v>59</v>
      </c>
      <c r="B35" s="29" t="s">
        <v>2</v>
      </c>
      <c r="C35" s="12">
        <v>236</v>
      </c>
      <c r="D35" s="12">
        <v>223</v>
      </c>
      <c r="E35" s="12">
        <v>201</v>
      </c>
      <c r="F35" s="12">
        <v>210</v>
      </c>
      <c r="G35" s="12">
        <v>188</v>
      </c>
      <c r="H35" s="12">
        <v>172</v>
      </c>
      <c r="I35" s="12">
        <v>167</v>
      </c>
      <c r="J35" s="12">
        <v>179</v>
      </c>
      <c r="K35" s="20">
        <f t="shared" si="0"/>
        <v>1576</v>
      </c>
      <c r="L35" s="13">
        <v>197</v>
      </c>
      <c r="T35" s="25" t="s">
        <v>48</v>
      </c>
      <c r="U35" s="17"/>
    </row>
    <row r="36" spans="1:21" ht="18" customHeight="1" x14ac:dyDescent="0.2">
      <c r="A36" s="28" t="s">
        <v>29</v>
      </c>
      <c r="B36" s="29" t="s">
        <v>5</v>
      </c>
      <c r="C36" s="12">
        <v>201</v>
      </c>
      <c r="D36" s="12">
        <v>176</v>
      </c>
      <c r="E36" s="12">
        <v>188</v>
      </c>
      <c r="F36" s="12">
        <v>196</v>
      </c>
      <c r="G36" s="12">
        <v>199</v>
      </c>
      <c r="H36" s="12">
        <v>177</v>
      </c>
      <c r="I36" s="12">
        <v>266</v>
      </c>
      <c r="J36" s="12">
        <v>169</v>
      </c>
      <c r="K36" s="20">
        <f t="shared" si="0"/>
        <v>1572</v>
      </c>
      <c r="L36" s="13">
        <v>196</v>
      </c>
      <c r="T36" s="25" t="s">
        <v>45</v>
      </c>
      <c r="U36" s="17"/>
    </row>
    <row r="37" spans="1:21" ht="18" customHeight="1" x14ac:dyDescent="0.2">
      <c r="A37" s="28" t="s">
        <v>23</v>
      </c>
      <c r="B37" s="29" t="s">
        <v>6</v>
      </c>
      <c r="C37" s="12">
        <v>199</v>
      </c>
      <c r="D37" s="12">
        <v>223</v>
      </c>
      <c r="E37" s="12">
        <v>224</v>
      </c>
      <c r="F37" s="12">
        <v>163</v>
      </c>
      <c r="G37" s="12">
        <v>146</v>
      </c>
      <c r="H37" s="12">
        <v>192</v>
      </c>
      <c r="I37" s="12">
        <v>213</v>
      </c>
      <c r="J37" s="12">
        <v>157</v>
      </c>
      <c r="K37" s="20">
        <f t="shared" si="0"/>
        <v>1517</v>
      </c>
      <c r="L37" s="13">
        <v>189</v>
      </c>
      <c r="T37" s="25"/>
    </row>
    <row r="38" spans="1:21" ht="18" customHeight="1" x14ac:dyDescent="0.2">
      <c r="A38" s="28" t="s">
        <v>38</v>
      </c>
      <c r="B38" s="29" t="s">
        <v>6</v>
      </c>
      <c r="C38" s="12">
        <v>171</v>
      </c>
      <c r="D38" s="12">
        <v>193</v>
      </c>
      <c r="E38" s="12">
        <v>204</v>
      </c>
      <c r="F38" s="12">
        <v>184</v>
      </c>
      <c r="G38" s="12">
        <v>205</v>
      </c>
      <c r="H38" s="12">
        <v>191</v>
      </c>
      <c r="I38" s="12">
        <v>186</v>
      </c>
      <c r="J38" s="12">
        <v>162</v>
      </c>
      <c r="K38" s="20">
        <f t="shared" si="0"/>
        <v>1496</v>
      </c>
      <c r="L38" s="13">
        <v>187</v>
      </c>
      <c r="T38" s="25"/>
    </row>
    <row r="39" spans="1:21" ht="18" customHeight="1" x14ac:dyDescent="0.2">
      <c r="A39" s="28" t="s">
        <v>27</v>
      </c>
      <c r="B39" s="29" t="s">
        <v>2</v>
      </c>
      <c r="C39" s="12">
        <v>170</v>
      </c>
      <c r="D39" s="12">
        <v>178</v>
      </c>
      <c r="E39" s="12">
        <v>209</v>
      </c>
      <c r="F39" s="12">
        <v>139</v>
      </c>
      <c r="G39" s="12">
        <v>228</v>
      </c>
      <c r="H39" s="12">
        <v>225</v>
      </c>
      <c r="I39" s="12">
        <v>177</v>
      </c>
      <c r="J39" s="12">
        <v>161</v>
      </c>
      <c r="K39" s="20">
        <f t="shared" si="0"/>
        <v>1487</v>
      </c>
      <c r="L39" s="13">
        <v>185</v>
      </c>
      <c r="T39" s="25"/>
    </row>
    <row r="40" spans="1:21" ht="18" customHeight="1" x14ac:dyDescent="0.2">
      <c r="A40" s="28" t="s">
        <v>36</v>
      </c>
      <c r="B40" s="29" t="s">
        <v>6</v>
      </c>
      <c r="C40" s="12">
        <v>149</v>
      </c>
      <c r="D40" s="12">
        <v>143</v>
      </c>
      <c r="E40" s="12">
        <v>157</v>
      </c>
      <c r="F40" s="12">
        <v>154</v>
      </c>
      <c r="G40" s="12">
        <v>203</v>
      </c>
      <c r="H40" s="12">
        <v>256</v>
      </c>
      <c r="I40" s="12">
        <v>179</v>
      </c>
      <c r="J40" s="12">
        <v>232</v>
      </c>
      <c r="K40" s="20">
        <f t="shared" si="0"/>
        <v>1473</v>
      </c>
      <c r="L40" s="13">
        <v>184</v>
      </c>
    </row>
    <row r="41" spans="1:21" ht="18" customHeight="1" x14ac:dyDescent="0.2">
      <c r="A41" s="28" t="s">
        <v>37</v>
      </c>
      <c r="B41" s="29" t="s">
        <v>6</v>
      </c>
      <c r="C41" s="12">
        <v>200</v>
      </c>
      <c r="D41" s="12">
        <v>195</v>
      </c>
      <c r="E41" s="12">
        <v>179</v>
      </c>
      <c r="F41" s="12">
        <v>175</v>
      </c>
      <c r="G41" s="12">
        <v>233</v>
      </c>
      <c r="H41" s="12">
        <v>189</v>
      </c>
      <c r="I41" s="12">
        <v>115</v>
      </c>
      <c r="J41" s="12">
        <v>174</v>
      </c>
      <c r="K41" s="20">
        <f t="shared" si="0"/>
        <v>1460</v>
      </c>
      <c r="L41" s="13">
        <v>182</v>
      </c>
    </row>
    <row r="42" spans="1:21" ht="18" customHeight="1" thickBot="1" x14ac:dyDescent="0.3">
      <c r="A42" s="30" t="s">
        <v>12</v>
      </c>
      <c r="B42" s="31" t="s">
        <v>5</v>
      </c>
      <c r="C42" s="14">
        <v>143</v>
      </c>
      <c r="D42" s="14">
        <v>162</v>
      </c>
      <c r="E42" s="14">
        <v>244</v>
      </c>
      <c r="F42" s="14">
        <v>189</v>
      </c>
      <c r="G42" s="14">
        <v>148</v>
      </c>
      <c r="H42" s="14">
        <v>148</v>
      </c>
      <c r="I42" s="14">
        <v>159</v>
      </c>
      <c r="J42" s="14">
        <v>177</v>
      </c>
      <c r="K42" s="21">
        <f t="shared" si="0"/>
        <v>1370</v>
      </c>
      <c r="L42" s="15">
        <v>171</v>
      </c>
      <c r="N42" s="47" t="s">
        <v>82</v>
      </c>
      <c r="O42" s="47"/>
      <c r="P42" s="49"/>
      <c r="Q42" s="50" t="s">
        <v>83</v>
      </c>
      <c r="R42" s="47"/>
      <c r="S42" s="47"/>
      <c r="T42" s="48" t="s">
        <v>84</v>
      </c>
    </row>
    <row r="43" spans="1:21" ht="18" customHeight="1" thickTop="1" x14ac:dyDescent="0.2">
      <c r="A43" s="32" t="s">
        <v>74</v>
      </c>
      <c r="B43" s="32"/>
      <c r="C43" s="24"/>
      <c r="D43" s="24"/>
      <c r="E43" s="23"/>
      <c r="F43" s="23"/>
      <c r="L43" s="25" t="s">
        <v>75</v>
      </c>
    </row>
    <row r="44" spans="1:21" x14ac:dyDescent="0.2">
      <c r="C44" s="1"/>
      <c r="D44" s="1"/>
    </row>
    <row r="45" spans="1:21" x14ac:dyDescent="0.2">
      <c r="C45" s="1"/>
      <c r="D45" s="1"/>
    </row>
    <row r="46" spans="1:21" x14ac:dyDescent="0.2">
      <c r="C46" s="1"/>
      <c r="D46" s="1"/>
    </row>
    <row r="47" spans="1:21" x14ac:dyDescent="0.2">
      <c r="C47" s="1"/>
      <c r="D47" s="1"/>
    </row>
    <row r="48" spans="1:21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  <row r="59" spans="3:4" x14ac:dyDescent="0.2">
      <c r="C59" s="1"/>
      <c r="D59" s="1"/>
    </row>
    <row r="60" spans="3:4" x14ac:dyDescent="0.2">
      <c r="C60" s="1"/>
      <c r="D60" s="1"/>
    </row>
    <row r="61" spans="3:4" x14ac:dyDescent="0.2">
      <c r="C61" s="1"/>
      <c r="D61" s="1"/>
    </row>
    <row r="62" spans="3:4" x14ac:dyDescent="0.2">
      <c r="C62" s="1"/>
      <c r="D62" s="1"/>
    </row>
    <row r="63" spans="3:4" x14ac:dyDescent="0.2">
      <c r="C63" s="1"/>
      <c r="D63" s="1"/>
    </row>
    <row r="64" spans="3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</sheetData>
  <mergeCells count="5">
    <mergeCell ref="A1:L1"/>
    <mergeCell ref="A2:L2"/>
    <mergeCell ref="A3:L3"/>
    <mergeCell ref="M1:U1"/>
    <mergeCell ref="M2:U2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C1" workbookViewId="0">
      <selection activeCell="O51" sqref="O51"/>
    </sheetView>
  </sheetViews>
  <sheetFormatPr defaultRowHeight="12.75" x14ac:dyDescent="0.2"/>
  <cols>
    <col min="1" max="1" width="24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342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x14ac:dyDescent="0.25">
      <c r="A6" s="165" t="s">
        <v>331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  <c r="N6" s="47" t="s">
        <v>77</v>
      </c>
      <c r="O6" s="45"/>
    </row>
    <row r="7" spans="1:21" ht="15" customHeight="1" x14ac:dyDescent="0.2">
      <c r="A7" s="78" t="s">
        <v>282</v>
      </c>
      <c r="B7" s="38" t="s">
        <v>5</v>
      </c>
      <c r="C7" s="100">
        <v>293</v>
      </c>
      <c r="D7" s="120">
        <v>202</v>
      </c>
      <c r="E7" s="121">
        <v>336</v>
      </c>
      <c r="F7" s="120">
        <v>227</v>
      </c>
      <c r="G7" s="120">
        <v>288</v>
      </c>
      <c r="H7" s="120">
        <v>259</v>
      </c>
      <c r="I7" s="120">
        <v>265</v>
      </c>
      <c r="J7" s="120">
        <v>277</v>
      </c>
      <c r="K7" s="39">
        <f>SUM(C7:J7)</f>
        <v>2147</v>
      </c>
      <c r="L7" s="109">
        <f>K7/8</f>
        <v>268.375</v>
      </c>
      <c r="M7" s="17"/>
      <c r="N7" s="99" t="s">
        <v>282</v>
      </c>
    </row>
    <row r="8" spans="1:21" ht="15" customHeight="1" x14ac:dyDescent="0.2">
      <c r="A8" s="122" t="s">
        <v>320</v>
      </c>
      <c r="B8" s="29" t="s">
        <v>3</v>
      </c>
      <c r="C8" s="89">
        <v>278</v>
      </c>
      <c r="D8" s="111">
        <v>308</v>
      </c>
      <c r="E8" s="111">
        <v>322</v>
      </c>
      <c r="F8" s="119">
        <v>283</v>
      </c>
      <c r="G8" s="119">
        <v>262</v>
      </c>
      <c r="H8" s="119">
        <v>168</v>
      </c>
      <c r="I8" s="119">
        <v>235</v>
      </c>
      <c r="J8" s="119">
        <v>206</v>
      </c>
      <c r="K8" s="20">
        <f>SUM(C8:J8)</f>
        <v>2062</v>
      </c>
      <c r="L8" s="101">
        <f>K8/8</f>
        <v>257.75</v>
      </c>
      <c r="M8" s="17"/>
      <c r="N8" s="99" t="s">
        <v>320</v>
      </c>
    </row>
    <row r="9" spans="1:21" ht="15" customHeight="1" x14ac:dyDescent="0.2">
      <c r="A9" s="72" t="s">
        <v>241</v>
      </c>
      <c r="B9" s="29" t="s">
        <v>5</v>
      </c>
      <c r="C9" s="89">
        <v>192</v>
      </c>
      <c r="D9" s="89">
        <v>244</v>
      </c>
      <c r="E9" s="119">
        <v>194</v>
      </c>
      <c r="F9" s="119">
        <v>275</v>
      </c>
      <c r="G9" s="119">
        <v>236</v>
      </c>
      <c r="H9" s="119">
        <v>268</v>
      </c>
      <c r="I9" s="119">
        <v>228</v>
      </c>
      <c r="J9" s="111">
        <v>303</v>
      </c>
      <c r="K9" s="20">
        <f>SUM(C9:J9)</f>
        <v>1940</v>
      </c>
      <c r="L9" s="101">
        <f>K9/8</f>
        <v>242.5</v>
      </c>
      <c r="M9" s="17"/>
      <c r="N9" s="99" t="s">
        <v>241</v>
      </c>
    </row>
    <row r="10" spans="1:21" ht="15" customHeight="1" x14ac:dyDescent="0.2">
      <c r="A10" s="72" t="s">
        <v>283</v>
      </c>
      <c r="B10" s="29" t="s">
        <v>5</v>
      </c>
      <c r="C10" s="119">
        <v>190</v>
      </c>
      <c r="D10" s="89">
        <v>253</v>
      </c>
      <c r="E10" s="119">
        <v>206</v>
      </c>
      <c r="F10" s="119">
        <v>234</v>
      </c>
      <c r="G10" s="119">
        <v>216</v>
      </c>
      <c r="H10" s="119">
        <v>276</v>
      </c>
      <c r="I10" s="111">
        <v>322</v>
      </c>
      <c r="J10" s="119">
        <v>238</v>
      </c>
      <c r="K10" s="20">
        <f>SUM(C10:J10)</f>
        <v>1935</v>
      </c>
      <c r="L10" s="101">
        <f>K10/8</f>
        <v>241.875</v>
      </c>
      <c r="M10" s="17"/>
      <c r="N10" s="99" t="s">
        <v>283</v>
      </c>
    </row>
    <row r="11" spans="1:21" ht="15" customHeight="1" x14ac:dyDescent="0.2">
      <c r="A11" s="72" t="s">
        <v>290</v>
      </c>
      <c r="B11" s="29" t="s">
        <v>5</v>
      </c>
      <c r="C11" s="89">
        <v>253</v>
      </c>
      <c r="D11" s="89">
        <v>216</v>
      </c>
      <c r="E11" s="119">
        <v>197</v>
      </c>
      <c r="F11" s="119">
        <v>261</v>
      </c>
      <c r="G11" s="119">
        <v>251</v>
      </c>
      <c r="H11" s="119">
        <v>248</v>
      </c>
      <c r="I11" s="119">
        <v>253</v>
      </c>
      <c r="J11" s="119">
        <v>225</v>
      </c>
      <c r="K11" s="20">
        <f>SUM(C11:J11)</f>
        <v>1904</v>
      </c>
      <c r="L11" s="101">
        <f>K11/8</f>
        <v>238</v>
      </c>
      <c r="M11" s="17"/>
      <c r="N11" s="99" t="s">
        <v>290</v>
      </c>
    </row>
    <row r="12" spans="1:21" ht="15" customHeight="1" x14ac:dyDescent="0.2">
      <c r="A12" s="168" t="s">
        <v>329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7"/>
      <c r="N12" t="s">
        <v>352</v>
      </c>
    </row>
    <row r="13" spans="1:21" ht="15" customHeight="1" x14ac:dyDescent="0.2">
      <c r="A13" s="72" t="s">
        <v>214</v>
      </c>
      <c r="B13" s="4" t="s">
        <v>5</v>
      </c>
      <c r="C13" s="89">
        <v>263</v>
      </c>
      <c r="D13" s="89">
        <v>218</v>
      </c>
      <c r="E13" s="119">
        <v>236</v>
      </c>
      <c r="F13" s="119">
        <v>230</v>
      </c>
      <c r="G13" s="119">
        <v>201</v>
      </c>
      <c r="H13" s="119">
        <v>230</v>
      </c>
      <c r="I13" s="119">
        <v>203</v>
      </c>
      <c r="J13" s="119">
        <v>270</v>
      </c>
      <c r="K13" s="20">
        <f>SUM(C13:J13)</f>
        <v>1851</v>
      </c>
      <c r="L13" s="101">
        <f>K13/8</f>
        <v>231.375</v>
      </c>
    </row>
    <row r="14" spans="1:21" ht="15" customHeight="1" x14ac:dyDescent="0.2">
      <c r="A14" s="72" t="s">
        <v>264</v>
      </c>
      <c r="B14" s="29" t="s">
        <v>5</v>
      </c>
      <c r="C14" s="89">
        <v>221</v>
      </c>
      <c r="D14" s="89">
        <v>231</v>
      </c>
      <c r="E14" s="119">
        <v>232</v>
      </c>
      <c r="F14" s="119">
        <v>281</v>
      </c>
      <c r="G14" s="119">
        <v>241</v>
      </c>
      <c r="H14" s="119">
        <v>217</v>
      </c>
      <c r="I14" s="119">
        <v>192</v>
      </c>
      <c r="J14" s="119">
        <v>232</v>
      </c>
      <c r="K14" s="20">
        <f>SUM(C14:J14)</f>
        <v>1847</v>
      </c>
      <c r="L14" s="101">
        <f>K14/8</f>
        <v>230.875</v>
      </c>
    </row>
    <row r="15" spans="1:21" ht="15" customHeight="1" x14ac:dyDescent="0.25">
      <c r="A15" s="171" t="s">
        <v>330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T15" s="48" t="s">
        <v>78</v>
      </c>
    </row>
    <row r="16" spans="1:21" ht="15" customHeight="1" x14ac:dyDescent="0.2">
      <c r="A16" s="72" t="s">
        <v>336</v>
      </c>
      <c r="B16" s="29" t="s">
        <v>3</v>
      </c>
      <c r="C16" s="89">
        <v>233</v>
      </c>
      <c r="D16" s="89">
        <v>211</v>
      </c>
      <c r="E16" s="119">
        <v>171</v>
      </c>
      <c r="F16" s="119">
        <v>252</v>
      </c>
      <c r="G16" s="119">
        <v>185</v>
      </c>
      <c r="H16" s="119">
        <v>275</v>
      </c>
      <c r="I16" s="119">
        <v>233</v>
      </c>
      <c r="J16" s="119">
        <v>236</v>
      </c>
      <c r="K16" s="20">
        <f t="shared" ref="K16:K23" si="0">SUM(C16:J16)</f>
        <v>1796</v>
      </c>
      <c r="L16" s="101">
        <f t="shared" ref="L16:L23" si="1">K16/8</f>
        <v>224.5</v>
      </c>
      <c r="N16" s="45"/>
      <c r="T16" s="110" t="s">
        <v>270</v>
      </c>
      <c r="U16" s="17"/>
    </row>
    <row r="17" spans="1:21" ht="15" customHeight="1" x14ac:dyDescent="0.2">
      <c r="A17" s="72" t="s">
        <v>343</v>
      </c>
      <c r="B17" s="29" t="s">
        <v>3</v>
      </c>
      <c r="C17" s="111">
        <v>339</v>
      </c>
      <c r="D17" s="89">
        <v>247</v>
      </c>
      <c r="E17" s="119">
        <v>204</v>
      </c>
      <c r="F17" s="119">
        <v>194</v>
      </c>
      <c r="G17" s="119">
        <v>155</v>
      </c>
      <c r="H17" s="119">
        <v>219</v>
      </c>
      <c r="I17" s="119">
        <v>202</v>
      </c>
      <c r="J17" s="119">
        <v>160</v>
      </c>
      <c r="K17" s="20">
        <f t="shared" si="0"/>
        <v>1720</v>
      </c>
      <c r="L17" s="101">
        <f t="shared" si="1"/>
        <v>215</v>
      </c>
      <c r="N17" s="45" t="s">
        <v>88</v>
      </c>
      <c r="T17" s="110" t="s">
        <v>292</v>
      </c>
      <c r="U17" s="17"/>
    </row>
    <row r="18" spans="1:21" ht="15" customHeight="1" x14ac:dyDescent="0.2">
      <c r="A18" s="72" t="s">
        <v>319</v>
      </c>
      <c r="B18" s="29" t="s">
        <v>5</v>
      </c>
      <c r="C18" s="89">
        <v>208</v>
      </c>
      <c r="D18" s="89">
        <v>234</v>
      </c>
      <c r="E18" s="119">
        <v>274</v>
      </c>
      <c r="F18" s="119">
        <v>160</v>
      </c>
      <c r="G18" s="119">
        <v>227</v>
      </c>
      <c r="H18" s="119">
        <v>202</v>
      </c>
      <c r="I18" s="119">
        <v>192</v>
      </c>
      <c r="J18" s="119">
        <v>209</v>
      </c>
      <c r="K18" s="20">
        <f t="shared" si="0"/>
        <v>1706</v>
      </c>
      <c r="L18" s="101">
        <f t="shared" si="1"/>
        <v>213.25</v>
      </c>
      <c r="N18" t="s">
        <v>333</v>
      </c>
      <c r="T18" s="110" t="s">
        <v>326</v>
      </c>
      <c r="U18" s="17"/>
    </row>
    <row r="19" spans="1:21" ht="15" customHeight="1" x14ac:dyDescent="0.2">
      <c r="A19" s="72" t="s">
        <v>344</v>
      </c>
      <c r="B19" s="29" t="s">
        <v>3</v>
      </c>
      <c r="C19" s="89">
        <v>244</v>
      </c>
      <c r="D19" s="89">
        <v>208</v>
      </c>
      <c r="E19" s="89">
        <v>179</v>
      </c>
      <c r="F19" s="89">
        <v>169</v>
      </c>
      <c r="G19" s="89">
        <v>181</v>
      </c>
      <c r="H19" s="89">
        <v>192</v>
      </c>
      <c r="I19" s="89">
        <v>225</v>
      </c>
      <c r="J19" s="89">
        <v>242</v>
      </c>
      <c r="K19" s="20">
        <f t="shared" si="0"/>
        <v>1640</v>
      </c>
      <c r="L19" s="101">
        <f t="shared" si="1"/>
        <v>205</v>
      </c>
      <c r="N19" t="s">
        <v>334</v>
      </c>
      <c r="T19" s="110" t="s">
        <v>277</v>
      </c>
      <c r="U19" s="17"/>
    </row>
    <row r="20" spans="1:21" ht="15" customHeight="1" x14ac:dyDescent="0.2">
      <c r="A20" s="72" t="s">
        <v>345</v>
      </c>
      <c r="B20" s="29" t="s">
        <v>5</v>
      </c>
      <c r="C20" s="89">
        <v>155</v>
      </c>
      <c r="D20" s="89">
        <v>248</v>
      </c>
      <c r="E20" s="89">
        <v>184</v>
      </c>
      <c r="F20" s="89">
        <v>255</v>
      </c>
      <c r="G20" s="89">
        <v>207</v>
      </c>
      <c r="H20" s="89">
        <v>174</v>
      </c>
      <c r="I20" s="89">
        <v>176</v>
      </c>
      <c r="J20" s="89">
        <v>180</v>
      </c>
      <c r="K20" s="20">
        <f t="shared" si="0"/>
        <v>1579</v>
      </c>
      <c r="L20" s="101">
        <f t="shared" si="1"/>
        <v>197.375</v>
      </c>
      <c r="T20" s="110" t="s">
        <v>295</v>
      </c>
      <c r="U20" s="17"/>
    </row>
    <row r="21" spans="1:21" ht="15" customHeight="1" x14ac:dyDescent="0.2">
      <c r="A21" s="72" t="s">
        <v>346</v>
      </c>
      <c r="B21" s="29" t="s">
        <v>5</v>
      </c>
      <c r="C21" s="89">
        <v>155</v>
      </c>
      <c r="D21" s="89">
        <v>194</v>
      </c>
      <c r="E21" s="89">
        <v>176</v>
      </c>
      <c r="F21" s="89">
        <v>206</v>
      </c>
      <c r="G21" s="89">
        <v>196</v>
      </c>
      <c r="H21" s="89">
        <v>220</v>
      </c>
      <c r="I21" s="89">
        <v>177</v>
      </c>
      <c r="J21" s="89">
        <v>213</v>
      </c>
      <c r="K21" s="20">
        <f t="shared" si="0"/>
        <v>1537</v>
      </c>
      <c r="L21" s="101">
        <f t="shared" si="1"/>
        <v>192.125</v>
      </c>
      <c r="T21" s="25" t="s">
        <v>316</v>
      </c>
      <c r="U21" s="17"/>
    </row>
    <row r="22" spans="1:21" ht="15" customHeight="1" x14ac:dyDescent="0.2">
      <c r="A22" s="72" t="s">
        <v>347</v>
      </c>
      <c r="B22" s="29" t="s">
        <v>6</v>
      </c>
      <c r="C22" s="89">
        <v>153</v>
      </c>
      <c r="D22" s="89">
        <v>172</v>
      </c>
      <c r="E22" s="89">
        <v>175</v>
      </c>
      <c r="F22" s="89">
        <v>157</v>
      </c>
      <c r="G22" s="89">
        <v>189</v>
      </c>
      <c r="H22" s="89">
        <v>160</v>
      </c>
      <c r="I22" s="89">
        <v>164</v>
      </c>
      <c r="J22" s="89">
        <v>188</v>
      </c>
      <c r="K22" s="20">
        <f t="shared" si="0"/>
        <v>1358</v>
      </c>
      <c r="L22" s="101">
        <f t="shared" si="1"/>
        <v>169.75</v>
      </c>
      <c r="R22" s="25"/>
      <c r="T22" s="25"/>
    </row>
    <row r="23" spans="1:21" ht="15" customHeight="1" x14ac:dyDescent="0.2">
      <c r="A23" s="72" t="s">
        <v>348</v>
      </c>
      <c r="B23" s="41" t="s">
        <v>3</v>
      </c>
      <c r="C23" s="89">
        <v>148</v>
      </c>
      <c r="D23" s="89">
        <v>157</v>
      </c>
      <c r="E23" s="89">
        <v>182</v>
      </c>
      <c r="F23" s="89">
        <v>166</v>
      </c>
      <c r="G23" s="89">
        <v>152</v>
      </c>
      <c r="H23" s="89">
        <v>153</v>
      </c>
      <c r="I23" s="89">
        <v>197</v>
      </c>
      <c r="J23" s="89">
        <v>143</v>
      </c>
      <c r="K23" s="20">
        <f t="shared" si="0"/>
        <v>1298</v>
      </c>
      <c r="L23" s="101">
        <f t="shared" si="1"/>
        <v>162.25</v>
      </c>
      <c r="R23" s="25"/>
      <c r="T23" s="25"/>
    </row>
    <row r="24" spans="1:21" ht="15" customHeight="1" x14ac:dyDescent="0.25">
      <c r="A24" s="72"/>
      <c r="B24" s="41"/>
      <c r="C24" s="89"/>
      <c r="D24" s="89"/>
      <c r="E24" s="89"/>
      <c r="F24" s="89"/>
      <c r="G24" s="89"/>
      <c r="H24" s="89"/>
      <c r="I24" s="89"/>
      <c r="J24" s="89"/>
      <c r="K24" s="43"/>
      <c r="L24" s="101"/>
      <c r="N24" s="47" t="s">
        <v>79</v>
      </c>
      <c r="R24" s="25"/>
      <c r="T24" s="25"/>
    </row>
    <row r="25" spans="1:21" ht="15" customHeight="1" x14ac:dyDescent="0.2">
      <c r="A25" s="72"/>
      <c r="B25" s="41"/>
      <c r="C25" s="89"/>
      <c r="D25" s="89"/>
      <c r="E25" s="89"/>
      <c r="F25" s="89"/>
      <c r="G25" s="89"/>
      <c r="H25" s="89"/>
      <c r="I25" s="89"/>
      <c r="J25" s="89"/>
      <c r="K25" s="43"/>
      <c r="L25" s="101"/>
      <c r="N25" t="s">
        <v>267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N26" t="s">
        <v>214</v>
      </c>
      <c r="R26" s="25"/>
      <c r="T26" s="25"/>
    </row>
    <row r="27" spans="1:21" ht="15" customHeight="1" x14ac:dyDescent="0.2">
      <c r="A27" s="174" t="s">
        <v>332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N27" t="s">
        <v>269</v>
      </c>
      <c r="R27" s="25"/>
      <c r="T27" s="46" t="s">
        <v>91</v>
      </c>
    </row>
    <row r="28" spans="1:21" ht="15" customHeight="1" x14ac:dyDescent="0.2">
      <c r="A28" s="78" t="s">
        <v>270</v>
      </c>
      <c r="B28" s="38" t="s">
        <v>5</v>
      </c>
      <c r="C28" s="121">
        <v>300</v>
      </c>
      <c r="D28" s="120">
        <v>298</v>
      </c>
      <c r="E28" s="120">
        <v>179</v>
      </c>
      <c r="F28" s="120">
        <v>196</v>
      </c>
      <c r="G28" s="121">
        <v>370</v>
      </c>
      <c r="H28" s="120">
        <v>236</v>
      </c>
      <c r="I28" s="120">
        <v>201</v>
      </c>
      <c r="J28" s="120">
        <v>218</v>
      </c>
      <c r="K28" s="39">
        <f>SUM(C28:J28)</f>
        <v>1998</v>
      </c>
      <c r="L28" s="109">
        <f>K28/8</f>
        <v>249.75</v>
      </c>
      <c r="N28" t="s">
        <v>264</v>
      </c>
      <c r="R28" s="25"/>
      <c r="T28" s="25" t="s">
        <v>247</v>
      </c>
    </row>
    <row r="29" spans="1:21" ht="15" customHeight="1" x14ac:dyDescent="0.2">
      <c r="A29" s="72" t="s">
        <v>292</v>
      </c>
      <c r="B29" s="29" t="s">
        <v>5</v>
      </c>
      <c r="C29" s="89">
        <v>229</v>
      </c>
      <c r="D29" s="119">
        <v>234</v>
      </c>
      <c r="E29" s="119">
        <v>211</v>
      </c>
      <c r="F29" s="111">
        <v>318</v>
      </c>
      <c r="G29" s="119">
        <v>244</v>
      </c>
      <c r="H29" s="119">
        <v>286</v>
      </c>
      <c r="I29" s="119">
        <v>216</v>
      </c>
      <c r="J29" s="119">
        <v>189</v>
      </c>
      <c r="K29" s="20">
        <f>SUM(C29:J29)</f>
        <v>1927</v>
      </c>
      <c r="L29" s="101">
        <f>K29/8</f>
        <v>240.875</v>
      </c>
      <c r="N29" t="s">
        <v>335</v>
      </c>
      <c r="T29" s="25" t="s">
        <v>312</v>
      </c>
    </row>
    <row r="30" spans="1:21" ht="15" customHeight="1" x14ac:dyDescent="0.2">
      <c r="A30" s="72" t="s">
        <v>326</v>
      </c>
      <c r="B30" s="29" t="s">
        <v>5</v>
      </c>
      <c r="C30" s="89">
        <v>238</v>
      </c>
      <c r="D30" s="89">
        <v>246</v>
      </c>
      <c r="E30" s="119">
        <v>208</v>
      </c>
      <c r="F30" s="119">
        <v>275</v>
      </c>
      <c r="G30" s="119">
        <v>235</v>
      </c>
      <c r="H30" s="119">
        <v>211</v>
      </c>
      <c r="I30" s="119">
        <v>214</v>
      </c>
      <c r="J30" s="119">
        <v>297</v>
      </c>
      <c r="K30" s="20">
        <f>SUM(C30:J30)</f>
        <v>1924</v>
      </c>
      <c r="L30" s="101">
        <f>K30/8</f>
        <v>240.5</v>
      </c>
      <c r="M30" s="17"/>
      <c r="N30" t="s">
        <v>318</v>
      </c>
      <c r="T30" s="46"/>
    </row>
    <row r="31" spans="1:21" ht="15" customHeight="1" x14ac:dyDescent="0.2">
      <c r="A31" s="72" t="s">
        <v>277</v>
      </c>
      <c r="B31" s="29" t="s">
        <v>3</v>
      </c>
      <c r="C31" s="89">
        <v>266</v>
      </c>
      <c r="D31" s="89">
        <v>201</v>
      </c>
      <c r="E31" s="119">
        <v>209</v>
      </c>
      <c r="F31" s="119">
        <v>175</v>
      </c>
      <c r="G31" s="119">
        <v>244</v>
      </c>
      <c r="H31" s="111">
        <v>339</v>
      </c>
      <c r="I31" s="119">
        <v>225</v>
      </c>
      <c r="J31" s="119">
        <v>225</v>
      </c>
      <c r="K31" s="20">
        <f>SUM(C31:J31)</f>
        <v>1884</v>
      </c>
      <c r="L31" s="101">
        <f>K31/8</f>
        <v>235.5</v>
      </c>
      <c r="M31" s="17"/>
      <c r="T31" s="46"/>
    </row>
    <row r="32" spans="1:21" ht="15" customHeight="1" x14ac:dyDescent="0.2">
      <c r="A32" s="72" t="s">
        <v>295</v>
      </c>
      <c r="B32" s="29" t="s">
        <v>5</v>
      </c>
      <c r="C32" s="89">
        <v>205</v>
      </c>
      <c r="D32" s="119">
        <v>205</v>
      </c>
      <c r="E32" s="119">
        <v>267</v>
      </c>
      <c r="F32" s="119">
        <v>296</v>
      </c>
      <c r="G32" s="119">
        <v>220</v>
      </c>
      <c r="H32" s="119">
        <v>232</v>
      </c>
      <c r="I32" s="119">
        <v>220</v>
      </c>
      <c r="J32" s="119">
        <v>228</v>
      </c>
      <c r="K32" s="20">
        <f>SUM(C32:J32)</f>
        <v>1873</v>
      </c>
      <c r="L32" s="101">
        <f>K32/8</f>
        <v>234.125</v>
      </c>
      <c r="M32" s="17"/>
      <c r="T32" s="46"/>
    </row>
    <row r="33" spans="1:21" ht="15" customHeight="1" x14ac:dyDescent="0.2">
      <c r="A33" s="168" t="s">
        <v>329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7"/>
      <c r="T33" s="25"/>
    </row>
    <row r="34" spans="1:21" ht="15" customHeight="1" x14ac:dyDescent="0.2">
      <c r="A34" s="72" t="s">
        <v>267</v>
      </c>
      <c r="B34" s="29" t="s">
        <v>5</v>
      </c>
      <c r="C34" s="11">
        <v>223</v>
      </c>
      <c r="D34" s="11">
        <v>270</v>
      </c>
      <c r="E34" s="11">
        <v>214</v>
      </c>
      <c r="F34" s="11">
        <v>183</v>
      </c>
      <c r="G34" s="11">
        <v>204</v>
      </c>
      <c r="H34" s="11">
        <v>296</v>
      </c>
      <c r="I34" s="11">
        <v>252</v>
      </c>
      <c r="J34" s="11">
        <v>222</v>
      </c>
      <c r="K34" s="20">
        <f>SUM(C34:J34)</f>
        <v>1864</v>
      </c>
      <c r="L34" s="101">
        <f>K34/8</f>
        <v>233</v>
      </c>
      <c r="M34" s="17"/>
      <c r="T34" s="25"/>
    </row>
    <row r="35" spans="1:21" ht="15" customHeight="1" x14ac:dyDescent="0.25">
      <c r="A35" s="72" t="s">
        <v>269</v>
      </c>
      <c r="B35" s="29" t="s">
        <v>5</v>
      </c>
      <c r="C35" s="89">
        <v>182</v>
      </c>
      <c r="D35" s="89">
        <v>237</v>
      </c>
      <c r="E35" s="119">
        <v>230</v>
      </c>
      <c r="F35" s="119">
        <v>259</v>
      </c>
      <c r="G35" s="119">
        <v>232</v>
      </c>
      <c r="H35" s="119">
        <v>257</v>
      </c>
      <c r="I35" s="119">
        <v>232</v>
      </c>
      <c r="J35" s="119">
        <v>203</v>
      </c>
      <c r="K35" s="20">
        <f>SUM(C35:J35)</f>
        <v>1832</v>
      </c>
      <c r="L35" s="101">
        <f>K35/8</f>
        <v>229</v>
      </c>
      <c r="M35" s="17"/>
      <c r="T35" s="48" t="s">
        <v>81</v>
      </c>
    </row>
    <row r="36" spans="1:21" ht="15" customHeight="1" x14ac:dyDescent="0.25">
      <c r="A36" s="72" t="s">
        <v>335</v>
      </c>
      <c r="B36" s="29" t="s">
        <v>5</v>
      </c>
      <c r="C36" s="89">
        <v>235</v>
      </c>
      <c r="D36" s="119">
        <v>259</v>
      </c>
      <c r="E36" s="119">
        <v>235</v>
      </c>
      <c r="F36" s="119">
        <v>204</v>
      </c>
      <c r="G36" s="119">
        <v>221</v>
      </c>
      <c r="H36" s="119">
        <v>221</v>
      </c>
      <c r="I36" s="119">
        <v>214</v>
      </c>
      <c r="J36" s="119">
        <v>231</v>
      </c>
      <c r="K36" s="20">
        <f>SUM(C36:J36)</f>
        <v>1820</v>
      </c>
      <c r="L36" s="101">
        <f>K36/8</f>
        <v>227.5</v>
      </c>
      <c r="M36" s="17"/>
      <c r="T36" s="48"/>
    </row>
    <row r="37" spans="1:21" ht="15" customHeight="1" x14ac:dyDescent="0.2">
      <c r="A37" s="171" t="s">
        <v>330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3"/>
      <c r="M37" s="17"/>
      <c r="T37" s="25" t="s">
        <v>336</v>
      </c>
    </row>
    <row r="38" spans="1:21" ht="15" customHeight="1" x14ac:dyDescent="0.2">
      <c r="A38" s="72" t="s">
        <v>337</v>
      </c>
      <c r="B38" s="29" t="s">
        <v>5</v>
      </c>
      <c r="C38" s="11">
        <v>173</v>
      </c>
      <c r="D38" s="11">
        <v>264</v>
      </c>
      <c r="E38" s="11">
        <v>195</v>
      </c>
      <c r="F38" s="11">
        <v>224</v>
      </c>
      <c r="G38" s="11">
        <v>263</v>
      </c>
      <c r="H38" s="11">
        <v>202</v>
      </c>
      <c r="I38" s="11">
        <v>235</v>
      </c>
      <c r="J38" s="11">
        <v>259</v>
      </c>
      <c r="K38" s="20">
        <f t="shared" ref="K38:K43" si="2">SUM(C38:J38)</f>
        <v>1815</v>
      </c>
      <c r="L38" s="101">
        <f>K38/8</f>
        <v>226.875</v>
      </c>
      <c r="T38" s="25" t="s">
        <v>337</v>
      </c>
    </row>
    <row r="39" spans="1:21" ht="15" customHeight="1" x14ac:dyDescent="0.2">
      <c r="A39" s="72" t="s">
        <v>315</v>
      </c>
      <c r="B39" s="29" t="s">
        <v>5</v>
      </c>
      <c r="C39" s="111">
        <v>323</v>
      </c>
      <c r="D39" s="89">
        <v>200</v>
      </c>
      <c r="E39" s="119">
        <v>208</v>
      </c>
      <c r="F39" s="119">
        <v>196</v>
      </c>
      <c r="G39" s="119">
        <v>199</v>
      </c>
      <c r="H39" s="119">
        <v>207</v>
      </c>
      <c r="I39" s="119">
        <v>231</v>
      </c>
      <c r="J39" s="119">
        <v>229</v>
      </c>
      <c r="K39" s="20">
        <f t="shared" si="2"/>
        <v>1793</v>
      </c>
      <c r="L39" s="101">
        <f>K39/8</f>
        <v>224.125</v>
      </c>
    </row>
    <row r="40" spans="1:21" ht="15" customHeight="1" x14ac:dyDescent="0.25">
      <c r="A40" s="72" t="s">
        <v>274</v>
      </c>
      <c r="B40" s="29" t="s">
        <v>6</v>
      </c>
      <c r="C40" s="89">
        <v>253</v>
      </c>
      <c r="D40" s="89">
        <v>221</v>
      </c>
      <c r="E40" s="119">
        <v>188</v>
      </c>
      <c r="F40" s="119">
        <v>224</v>
      </c>
      <c r="G40" s="119">
        <v>241</v>
      </c>
      <c r="H40" s="119">
        <v>205</v>
      </c>
      <c r="I40" s="119">
        <v>150</v>
      </c>
      <c r="J40" s="119">
        <v>201</v>
      </c>
      <c r="K40" s="20">
        <f t="shared" si="2"/>
        <v>1683</v>
      </c>
      <c r="L40" s="101">
        <f>K40/8</f>
        <v>210.375</v>
      </c>
      <c r="T40" s="48"/>
    </row>
    <row r="41" spans="1:21" ht="15" customHeight="1" x14ac:dyDescent="0.2">
      <c r="A41" s="72" t="s">
        <v>317</v>
      </c>
      <c r="B41" s="29" t="s">
        <v>3</v>
      </c>
      <c r="C41" s="89">
        <v>210</v>
      </c>
      <c r="D41" s="89">
        <v>183</v>
      </c>
      <c r="E41" s="119">
        <v>188</v>
      </c>
      <c r="F41" s="119">
        <v>161</v>
      </c>
      <c r="G41" s="119">
        <v>155</v>
      </c>
      <c r="H41" s="119">
        <v>168</v>
      </c>
      <c r="I41" s="119">
        <v>223</v>
      </c>
      <c r="J41" s="119">
        <v>274</v>
      </c>
      <c r="K41" s="20">
        <f t="shared" si="2"/>
        <v>1562</v>
      </c>
      <c r="L41" s="101">
        <f>K41/8</f>
        <v>195.25</v>
      </c>
      <c r="T41" s="25"/>
      <c r="U41" s="17"/>
    </row>
    <row r="42" spans="1:21" ht="15" customHeight="1" x14ac:dyDescent="0.2">
      <c r="A42" s="72" t="s">
        <v>349</v>
      </c>
      <c r="B42" s="29" t="s">
        <v>3</v>
      </c>
      <c r="C42" s="89">
        <v>182</v>
      </c>
      <c r="D42" s="89">
        <v>212</v>
      </c>
      <c r="E42" s="119">
        <v>126</v>
      </c>
      <c r="F42" s="119">
        <v>186</v>
      </c>
      <c r="G42" s="119">
        <v>134</v>
      </c>
      <c r="H42" s="119">
        <v>174</v>
      </c>
      <c r="I42" s="119">
        <v>163</v>
      </c>
      <c r="J42" s="119">
        <v>145</v>
      </c>
      <c r="K42" s="20">
        <f t="shared" si="2"/>
        <v>1322</v>
      </c>
      <c r="L42" s="101">
        <f>K42/8</f>
        <v>165.25</v>
      </c>
      <c r="T42" s="25"/>
      <c r="U42" s="17"/>
    </row>
    <row r="43" spans="1:21" ht="15" customHeight="1" x14ac:dyDescent="0.2">
      <c r="A43" s="72" t="s">
        <v>350</v>
      </c>
      <c r="B43" s="29" t="s">
        <v>3</v>
      </c>
      <c r="C43" s="89">
        <v>183</v>
      </c>
      <c r="D43" s="89">
        <v>248</v>
      </c>
      <c r="E43" s="119">
        <v>165</v>
      </c>
      <c r="F43" s="119">
        <v>121</v>
      </c>
      <c r="G43" s="119" t="s">
        <v>351</v>
      </c>
      <c r="H43" s="119">
        <v>152</v>
      </c>
      <c r="I43" s="119">
        <v>205</v>
      </c>
      <c r="J43" s="119">
        <v>184</v>
      </c>
      <c r="K43" s="20">
        <f t="shared" si="2"/>
        <v>1258</v>
      </c>
      <c r="L43" s="101">
        <f>K43/7</f>
        <v>179.71428571428572</v>
      </c>
      <c r="T43" s="25"/>
      <c r="U43" s="17"/>
    </row>
    <row r="44" spans="1:21" ht="15" customHeight="1" x14ac:dyDescent="0.25">
      <c r="A44" s="72"/>
      <c r="B44" s="29"/>
      <c r="C44" s="89"/>
      <c r="D44" s="89"/>
      <c r="E44" s="89"/>
      <c r="F44" s="89"/>
      <c r="G44" s="89"/>
      <c r="H44" s="89"/>
      <c r="I44" s="89"/>
      <c r="J44" s="89"/>
      <c r="K44" s="20"/>
      <c r="L44" s="101"/>
      <c r="M44" s="114" t="s">
        <v>82</v>
      </c>
      <c r="N44" s="47"/>
      <c r="O44" s="47"/>
      <c r="P44" s="162" t="s">
        <v>338</v>
      </c>
      <c r="Q44" s="162"/>
      <c r="R44" s="162"/>
      <c r="S44" s="162"/>
      <c r="T44" s="48"/>
      <c r="U44" s="48" t="s">
        <v>111</v>
      </c>
    </row>
    <row r="45" spans="1:21" ht="15" customHeight="1" x14ac:dyDescent="0.2">
      <c r="A45" s="72"/>
      <c r="B45" s="29"/>
      <c r="C45" s="89"/>
      <c r="D45" s="89"/>
      <c r="E45" s="89"/>
      <c r="F45" s="89"/>
      <c r="G45" s="89"/>
      <c r="H45" s="89"/>
      <c r="I45" s="89"/>
      <c r="J45" s="89"/>
      <c r="K45" s="20"/>
      <c r="L45" s="101"/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15" customHeight="1" x14ac:dyDescent="0.2">
      <c r="A46" s="72"/>
      <c r="B46" s="29"/>
      <c r="C46" s="89"/>
      <c r="D46" s="89"/>
      <c r="E46" s="89"/>
      <c r="F46" s="89"/>
      <c r="G46" s="89"/>
      <c r="H46" s="89"/>
      <c r="I46" s="89"/>
      <c r="J46" s="89"/>
      <c r="K46" s="20"/>
      <c r="L46" s="101"/>
      <c r="M46" s="164" t="s">
        <v>339</v>
      </c>
      <c r="N46" s="164"/>
      <c r="O46" s="164"/>
      <c r="P46" s="164"/>
      <c r="Q46" s="164"/>
      <c r="R46" s="164"/>
      <c r="S46" s="164"/>
      <c r="T46" s="164"/>
      <c r="U46" s="164"/>
    </row>
    <row r="47" spans="1:21" ht="15" customHeight="1" x14ac:dyDescent="0.25">
      <c r="A47" s="72"/>
      <c r="B47" s="29"/>
      <c r="C47" s="89"/>
      <c r="D47" s="89"/>
      <c r="E47" s="89"/>
      <c r="F47" s="89"/>
      <c r="G47" s="89"/>
      <c r="H47" s="89"/>
      <c r="I47" s="89"/>
      <c r="J47" s="89"/>
      <c r="K47" s="20"/>
      <c r="L47" s="101"/>
      <c r="M47" s="99"/>
      <c r="N47" s="115"/>
      <c r="O47" s="114"/>
      <c r="P47" s="116"/>
      <c r="Q47" s="117"/>
      <c r="R47" s="114"/>
      <c r="S47" s="115"/>
      <c r="T47" s="118"/>
      <c r="U47" s="118"/>
    </row>
    <row r="48" spans="1:21" ht="15" customHeight="1" x14ac:dyDescent="0.2">
      <c r="A48" s="97" t="s">
        <v>341</v>
      </c>
      <c r="B48" s="97"/>
      <c r="C48" s="98"/>
      <c r="D48" s="98"/>
      <c r="E48" s="99"/>
      <c r="F48" s="99"/>
      <c r="L48" s="25" t="s">
        <v>340</v>
      </c>
    </row>
    <row r="49" spans="3:4" x14ac:dyDescent="0.2">
      <c r="C49" s="1"/>
      <c r="D49" s="1"/>
    </row>
  </sheetData>
  <mergeCells count="13">
    <mergeCell ref="A1:L1"/>
    <mergeCell ref="A2:L2"/>
    <mergeCell ref="A3:L3"/>
    <mergeCell ref="M1:U1"/>
    <mergeCell ref="M2:U2"/>
    <mergeCell ref="A6:L6"/>
    <mergeCell ref="A12:L12"/>
    <mergeCell ref="A15:L15"/>
    <mergeCell ref="M46:U46"/>
    <mergeCell ref="P44:S44"/>
    <mergeCell ref="A27:L27"/>
    <mergeCell ref="A33:L33"/>
    <mergeCell ref="A37:L37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3" workbookViewId="0">
      <selection activeCell="A3" sqref="A3:L3"/>
    </sheetView>
  </sheetViews>
  <sheetFormatPr defaultRowHeight="12.75" x14ac:dyDescent="0.2"/>
  <cols>
    <col min="1" max="1" width="24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353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x14ac:dyDescent="0.25">
      <c r="A6" s="165" t="s">
        <v>331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  <c r="N6" s="47" t="s">
        <v>77</v>
      </c>
      <c r="O6" s="45"/>
    </row>
    <row r="7" spans="1:21" ht="15" customHeight="1" x14ac:dyDescent="0.2">
      <c r="A7" s="123" t="s">
        <v>283</v>
      </c>
      <c r="B7" s="38" t="s">
        <v>5</v>
      </c>
      <c r="C7" s="100">
        <v>284</v>
      </c>
      <c r="D7" s="100">
        <v>287</v>
      </c>
      <c r="E7" s="120">
        <v>211</v>
      </c>
      <c r="F7" s="120">
        <v>206</v>
      </c>
      <c r="G7" s="120">
        <v>208</v>
      </c>
      <c r="H7" s="120">
        <v>233</v>
      </c>
      <c r="I7" s="120">
        <v>204</v>
      </c>
      <c r="J7" s="120">
        <v>192</v>
      </c>
      <c r="K7" s="39">
        <f>SUM(C7:J7)</f>
        <v>1825</v>
      </c>
      <c r="L7" s="109">
        <f>K7/8</f>
        <v>228.125</v>
      </c>
      <c r="M7" s="17"/>
      <c r="N7" s="128" t="s">
        <v>283</v>
      </c>
    </row>
    <row r="8" spans="1:21" ht="15" customHeight="1" x14ac:dyDescent="0.2">
      <c r="A8" s="122" t="s">
        <v>320</v>
      </c>
      <c r="B8" s="124" t="s">
        <v>3</v>
      </c>
      <c r="C8" s="119">
        <v>183</v>
      </c>
      <c r="D8" s="111">
        <v>333</v>
      </c>
      <c r="E8" s="119">
        <v>217</v>
      </c>
      <c r="F8" s="119">
        <v>219</v>
      </c>
      <c r="G8" s="119">
        <v>263</v>
      </c>
      <c r="H8" s="119">
        <v>173</v>
      </c>
      <c r="I8" s="119">
        <v>202</v>
      </c>
      <c r="J8" s="119">
        <v>196</v>
      </c>
      <c r="K8" s="20">
        <f>SUM(C8:J8)</f>
        <v>1786</v>
      </c>
      <c r="L8" s="109">
        <f>K8/8</f>
        <v>223.25</v>
      </c>
      <c r="M8" s="17"/>
      <c r="N8" s="128" t="s">
        <v>320</v>
      </c>
    </row>
    <row r="9" spans="1:21" ht="15" customHeight="1" x14ac:dyDescent="0.2">
      <c r="A9" s="122" t="s">
        <v>319</v>
      </c>
      <c r="B9" s="124" t="s">
        <v>5</v>
      </c>
      <c r="C9" s="119">
        <v>217</v>
      </c>
      <c r="D9" s="119">
        <v>282</v>
      </c>
      <c r="E9" s="119">
        <v>200</v>
      </c>
      <c r="F9" s="119">
        <v>237</v>
      </c>
      <c r="G9" s="119">
        <v>175</v>
      </c>
      <c r="H9" s="119">
        <v>241</v>
      </c>
      <c r="I9" s="119">
        <v>186</v>
      </c>
      <c r="J9" s="119">
        <v>203</v>
      </c>
      <c r="K9" s="20">
        <f>SUM(C9:J9)</f>
        <v>1741</v>
      </c>
      <c r="L9" s="109">
        <f>K9/8</f>
        <v>217.625</v>
      </c>
      <c r="M9" s="17"/>
      <c r="N9" s="128" t="s">
        <v>319</v>
      </c>
    </row>
    <row r="10" spans="1:21" ht="15" customHeight="1" x14ac:dyDescent="0.2">
      <c r="A10" s="122" t="s">
        <v>359</v>
      </c>
      <c r="B10" s="29" t="s">
        <v>3</v>
      </c>
      <c r="C10" s="119">
        <v>248</v>
      </c>
      <c r="D10" s="119">
        <v>201</v>
      </c>
      <c r="E10" s="119">
        <v>156</v>
      </c>
      <c r="F10" s="119">
        <v>247</v>
      </c>
      <c r="G10" s="119">
        <v>165</v>
      </c>
      <c r="H10" s="119">
        <v>184</v>
      </c>
      <c r="I10" s="119">
        <v>160</v>
      </c>
      <c r="J10" s="119">
        <v>169</v>
      </c>
      <c r="K10" s="20">
        <f>SUM(C10:J10)</f>
        <v>1530</v>
      </c>
      <c r="L10" s="109">
        <f>K10/8</f>
        <v>191.25</v>
      </c>
      <c r="M10" s="17"/>
      <c r="N10" s="128" t="s">
        <v>359</v>
      </c>
    </row>
    <row r="11" spans="1:21" ht="15" customHeight="1" x14ac:dyDescent="0.2">
      <c r="A11" s="122" t="s">
        <v>361</v>
      </c>
      <c r="B11" s="124" t="s">
        <v>6</v>
      </c>
      <c r="C11" s="119">
        <v>242</v>
      </c>
      <c r="D11" s="119">
        <v>163</v>
      </c>
      <c r="E11" s="119">
        <v>233</v>
      </c>
      <c r="F11" s="119">
        <v>186</v>
      </c>
      <c r="G11" s="119">
        <v>150</v>
      </c>
      <c r="H11" s="119">
        <v>190</v>
      </c>
      <c r="I11" s="119">
        <v>172</v>
      </c>
      <c r="J11" s="119">
        <v>180</v>
      </c>
      <c r="K11" s="20">
        <f>SUM(C11:J11)</f>
        <v>1516</v>
      </c>
      <c r="L11" s="109">
        <f>K11/8</f>
        <v>189.5</v>
      </c>
      <c r="M11" s="126"/>
      <c r="N11" s="128" t="s">
        <v>361</v>
      </c>
    </row>
    <row r="12" spans="1:21" ht="15" customHeight="1" x14ac:dyDescent="0.2">
      <c r="A12" s="168" t="s">
        <v>329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26"/>
      <c r="N12" t="s">
        <v>352</v>
      </c>
    </row>
    <row r="13" spans="1:21" ht="15" customHeight="1" x14ac:dyDescent="0.2">
      <c r="A13" s="72" t="s">
        <v>345</v>
      </c>
      <c r="B13" s="29" t="s">
        <v>5</v>
      </c>
      <c r="C13" s="89">
        <v>212</v>
      </c>
      <c r="D13" s="119">
        <v>164</v>
      </c>
      <c r="E13" s="119">
        <v>169</v>
      </c>
      <c r="F13" s="119">
        <v>225</v>
      </c>
      <c r="G13" s="119">
        <v>183</v>
      </c>
      <c r="H13" s="119">
        <v>163</v>
      </c>
      <c r="I13" s="119">
        <v>178</v>
      </c>
      <c r="J13" s="119">
        <v>216</v>
      </c>
      <c r="K13" s="20">
        <f>SUM(C13:J13)</f>
        <v>1510</v>
      </c>
      <c r="L13" s="109">
        <f>K13/8</f>
        <v>188.75</v>
      </c>
      <c r="M13" s="127"/>
    </row>
    <row r="14" spans="1:21" ht="15" customHeight="1" x14ac:dyDescent="0.2">
      <c r="A14" s="122" t="s">
        <v>344</v>
      </c>
      <c r="B14" s="29" t="s">
        <v>3</v>
      </c>
      <c r="C14" s="119">
        <v>183</v>
      </c>
      <c r="D14" s="119">
        <v>199</v>
      </c>
      <c r="E14" s="119">
        <v>209</v>
      </c>
      <c r="F14" s="119">
        <v>170</v>
      </c>
      <c r="G14" s="119">
        <v>159</v>
      </c>
      <c r="H14" s="119">
        <v>172</v>
      </c>
      <c r="I14" s="119">
        <v>241</v>
      </c>
      <c r="J14" s="119">
        <v>156</v>
      </c>
      <c r="K14" s="20">
        <f>SUM(C14:J14)</f>
        <v>1489</v>
      </c>
      <c r="L14" s="109">
        <f>K14/8</f>
        <v>186.125</v>
      </c>
      <c r="M14" s="127"/>
    </row>
    <row r="15" spans="1:21" ht="15" customHeight="1" x14ac:dyDescent="0.25">
      <c r="A15" s="171" t="s">
        <v>330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M15" s="127"/>
      <c r="T15" s="48" t="s">
        <v>78</v>
      </c>
    </row>
    <row r="16" spans="1:21" ht="15" customHeight="1" x14ac:dyDescent="0.2">
      <c r="A16" s="122" t="s">
        <v>367</v>
      </c>
      <c r="B16" s="4" t="s">
        <v>6</v>
      </c>
      <c r="C16" s="89">
        <v>140</v>
      </c>
      <c r="D16" s="89">
        <v>213</v>
      </c>
      <c r="E16" s="119">
        <v>194</v>
      </c>
      <c r="F16" s="119">
        <v>220</v>
      </c>
      <c r="G16" s="119">
        <v>175</v>
      </c>
      <c r="H16" s="119">
        <v>156</v>
      </c>
      <c r="I16" s="119">
        <v>161</v>
      </c>
      <c r="J16" s="119">
        <v>196</v>
      </c>
      <c r="K16" s="20">
        <f>SUM(C16:J16)</f>
        <v>1455</v>
      </c>
      <c r="L16" s="109">
        <f>K16/8</f>
        <v>181.875</v>
      </c>
      <c r="M16" s="127"/>
      <c r="N16" s="45"/>
      <c r="T16" s="129" t="s">
        <v>295</v>
      </c>
      <c r="U16" s="17"/>
    </row>
    <row r="17" spans="1:21" ht="15" customHeight="1" x14ac:dyDescent="0.2">
      <c r="A17" s="122" t="s">
        <v>364</v>
      </c>
      <c r="B17" s="29" t="s">
        <v>5</v>
      </c>
      <c r="C17" s="119">
        <v>150</v>
      </c>
      <c r="D17" s="119">
        <v>181</v>
      </c>
      <c r="E17" s="119">
        <v>172</v>
      </c>
      <c r="F17" s="119">
        <v>254</v>
      </c>
      <c r="G17" s="119">
        <v>153</v>
      </c>
      <c r="H17" s="119">
        <v>139</v>
      </c>
      <c r="I17" s="119">
        <v>143</v>
      </c>
      <c r="J17" s="119">
        <v>160</v>
      </c>
      <c r="K17" s="20">
        <f>SUM(C17:J17)</f>
        <v>1352</v>
      </c>
      <c r="L17" s="109">
        <f>K17/8</f>
        <v>169</v>
      </c>
      <c r="M17" s="127"/>
      <c r="N17" s="45" t="s">
        <v>88</v>
      </c>
      <c r="T17" s="129" t="s">
        <v>269</v>
      </c>
      <c r="U17" s="17"/>
    </row>
    <row r="18" spans="1:21" ht="15" customHeight="1" x14ac:dyDescent="0.2">
      <c r="A18" s="72"/>
      <c r="B18" s="29"/>
      <c r="C18" s="119"/>
      <c r="D18" s="119"/>
      <c r="E18" s="119"/>
      <c r="F18" s="119"/>
      <c r="G18" s="119"/>
      <c r="H18" s="119"/>
      <c r="I18" s="119"/>
      <c r="J18" s="119"/>
      <c r="K18" s="20"/>
      <c r="L18" s="101"/>
      <c r="M18" s="127"/>
      <c r="N18" s="130" t="s">
        <v>374</v>
      </c>
      <c r="T18" s="129" t="s">
        <v>270</v>
      </c>
      <c r="U18" s="17"/>
    </row>
    <row r="19" spans="1:21" ht="15" customHeight="1" x14ac:dyDescent="0.2">
      <c r="A19" s="72"/>
      <c r="B19" s="29"/>
      <c r="C19" s="119"/>
      <c r="D19" s="119"/>
      <c r="E19" s="89"/>
      <c r="F19" s="89"/>
      <c r="G19" s="89"/>
      <c r="H19" s="89"/>
      <c r="I19" s="89"/>
      <c r="J19" s="89"/>
      <c r="K19" s="20"/>
      <c r="L19" s="101"/>
      <c r="M19" s="127"/>
      <c r="N19" s="130" t="s">
        <v>375</v>
      </c>
      <c r="T19" s="129" t="s">
        <v>369</v>
      </c>
      <c r="U19" s="17"/>
    </row>
    <row r="20" spans="1:21" ht="15" customHeight="1" x14ac:dyDescent="0.2">
      <c r="A20" s="72"/>
      <c r="B20" s="29"/>
      <c r="C20" s="119"/>
      <c r="D20" s="119"/>
      <c r="E20" s="89"/>
      <c r="F20" s="89"/>
      <c r="G20" s="89"/>
      <c r="H20" s="89"/>
      <c r="I20" s="89"/>
      <c r="J20" s="89"/>
      <c r="K20" s="20"/>
      <c r="L20" s="101"/>
      <c r="M20" s="127"/>
      <c r="T20" s="129" t="s">
        <v>363</v>
      </c>
      <c r="U20" s="17"/>
    </row>
    <row r="21" spans="1:21" ht="15" customHeight="1" x14ac:dyDescent="0.2">
      <c r="A21" s="72"/>
      <c r="B21" s="29"/>
      <c r="C21" s="119"/>
      <c r="D21" s="119"/>
      <c r="E21" s="89"/>
      <c r="F21" s="89"/>
      <c r="G21" s="89"/>
      <c r="H21" s="89"/>
      <c r="I21" s="89"/>
      <c r="J21" s="89"/>
      <c r="K21" s="20"/>
      <c r="L21" s="101"/>
      <c r="M21" s="127"/>
      <c r="T21" s="110" t="s">
        <v>316</v>
      </c>
      <c r="U21" s="17"/>
    </row>
    <row r="22" spans="1:21" ht="15" customHeight="1" x14ac:dyDescent="0.2">
      <c r="A22" s="72"/>
      <c r="B22" s="29"/>
      <c r="C22" s="119"/>
      <c r="D22" s="119"/>
      <c r="E22" s="89"/>
      <c r="F22" s="89"/>
      <c r="G22" s="89"/>
      <c r="H22" s="89"/>
      <c r="I22" s="89"/>
      <c r="J22" s="89"/>
      <c r="K22" s="20"/>
      <c r="L22" s="101"/>
      <c r="M22" s="127"/>
      <c r="R22" s="25"/>
      <c r="T22" s="25"/>
    </row>
    <row r="23" spans="1:21" ht="15" customHeight="1" x14ac:dyDescent="0.2">
      <c r="A23" s="72"/>
      <c r="B23" s="41"/>
      <c r="C23" s="119"/>
      <c r="D23" s="119"/>
      <c r="E23" s="89"/>
      <c r="F23" s="89"/>
      <c r="G23" s="89"/>
      <c r="H23" s="89"/>
      <c r="I23" s="89"/>
      <c r="J23" s="89"/>
      <c r="K23" s="20"/>
      <c r="L23" s="101"/>
      <c r="M23" s="127"/>
      <c r="R23" s="25"/>
      <c r="T23" s="25"/>
    </row>
    <row r="24" spans="1:21" ht="15" customHeight="1" x14ac:dyDescent="0.25">
      <c r="A24" s="72"/>
      <c r="B24" s="41"/>
      <c r="C24" s="89"/>
      <c r="D24" s="89"/>
      <c r="E24" s="89"/>
      <c r="F24" s="89"/>
      <c r="G24" s="89"/>
      <c r="H24" s="89"/>
      <c r="I24" s="89"/>
      <c r="J24" s="89"/>
      <c r="K24" s="43"/>
      <c r="L24" s="101"/>
      <c r="M24" s="127"/>
      <c r="N24" s="47" t="s">
        <v>79</v>
      </c>
      <c r="R24" s="25"/>
      <c r="T24" s="25"/>
    </row>
    <row r="25" spans="1:21" ht="15" customHeight="1" x14ac:dyDescent="0.2">
      <c r="A25" s="72"/>
      <c r="B25" s="41"/>
      <c r="C25" s="89"/>
      <c r="D25" s="89"/>
      <c r="E25" s="89"/>
      <c r="F25" s="89"/>
      <c r="G25" s="89"/>
      <c r="H25" s="89"/>
      <c r="I25" s="89"/>
      <c r="J25" s="89"/>
      <c r="K25" s="43"/>
      <c r="L25" s="101"/>
      <c r="M25" s="127"/>
      <c r="N25" s="130" t="s">
        <v>371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M26" s="127"/>
      <c r="N26" t="s">
        <v>214</v>
      </c>
      <c r="R26" s="25"/>
      <c r="T26" s="25"/>
    </row>
    <row r="27" spans="1:21" ht="15" customHeight="1" x14ac:dyDescent="0.2">
      <c r="A27" s="174" t="s">
        <v>332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M27" s="127"/>
      <c r="N27" s="130" t="s">
        <v>360</v>
      </c>
      <c r="R27" s="25"/>
      <c r="T27" s="46" t="s">
        <v>91</v>
      </c>
    </row>
    <row r="28" spans="1:21" ht="15" customHeight="1" x14ac:dyDescent="0.2">
      <c r="A28" s="123" t="s">
        <v>295</v>
      </c>
      <c r="B28" s="125" t="s">
        <v>5</v>
      </c>
      <c r="C28" s="120">
        <v>257</v>
      </c>
      <c r="D28" s="120">
        <v>261</v>
      </c>
      <c r="E28" s="120">
        <v>251</v>
      </c>
      <c r="F28" s="120">
        <v>265</v>
      </c>
      <c r="G28" s="120">
        <v>244</v>
      </c>
      <c r="H28" s="120">
        <v>197</v>
      </c>
      <c r="I28" s="120">
        <v>244</v>
      </c>
      <c r="J28" s="120">
        <v>259</v>
      </c>
      <c r="K28" s="39">
        <f>SUM(C28:J28)</f>
        <v>1978</v>
      </c>
      <c r="L28" s="109">
        <f>K28/8</f>
        <v>247.25</v>
      </c>
      <c r="M28" s="127"/>
      <c r="N28" t="s">
        <v>264</v>
      </c>
      <c r="R28" s="25"/>
      <c r="T28" s="131" t="s">
        <v>373</v>
      </c>
    </row>
    <row r="29" spans="1:21" ht="15" customHeight="1" x14ac:dyDescent="0.2">
      <c r="A29" s="122" t="s">
        <v>269</v>
      </c>
      <c r="B29" s="124" t="s">
        <v>5</v>
      </c>
      <c r="C29" s="119">
        <v>228</v>
      </c>
      <c r="D29" s="119">
        <v>275</v>
      </c>
      <c r="E29" s="119">
        <v>227</v>
      </c>
      <c r="F29" s="119">
        <v>251</v>
      </c>
      <c r="G29" s="119">
        <v>292</v>
      </c>
      <c r="H29" s="119">
        <v>192</v>
      </c>
      <c r="I29" s="119">
        <v>197</v>
      </c>
      <c r="J29" s="119">
        <v>248</v>
      </c>
      <c r="K29" s="20">
        <f>SUM(C29:J29)</f>
        <v>1910</v>
      </c>
      <c r="L29" s="109">
        <f>K29/8</f>
        <v>238.75</v>
      </c>
      <c r="M29" s="127"/>
      <c r="N29" s="130" t="s">
        <v>292</v>
      </c>
      <c r="T29" s="131" t="s">
        <v>106</v>
      </c>
    </row>
    <row r="30" spans="1:21" ht="15" customHeight="1" x14ac:dyDescent="0.2">
      <c r="A30" s="122" t="s">
        <v>270</v>
      </c>
      <c r="B30" s="29" t="s">
        <v>5</v>
      </c>
      <c r="C30" s="119">
        <v>194</v>
      </c>
      <c r="D30" s="119">
        <v>220</v>
      </c>
      <c r="E30" s="119">
        <v>205</v>
      </c>
      <c r="F30" s="119">
        <v>274</v>
      </c>
      <c r="G30" s="119">
        <v>288</v>
      </c>
      <c r="H30" s="119">
        <v>227</v>
      </c>
      <c r="I30" s="119">
        <v>208</v>
      </c>
      <c r="J30" s="119">
        <v>274</v>
      </c>
      <c r="K30" s="20">
        <f>SUM(C30:J30)</f>
        <v>1890</v>
      </c>
      <c r="L30" s="109">
        <f>K30/8</f>
        <v>236.25</v>
      </c>
      <c r="M30" s="126"/>
      <c r="N30" s="130" t="s">
        <v>372</v>
      </c>
      <c r="T30" s="46"/>
    </row>
    <row r="31" spans="1:21" ht="15" customHeight="1" x14ac:dyDescent="0.2">
      <c r="A31" s="122" t="s">
        <v>369</v>
      </c>
      <c r="B31" s="124" t="s">
        <v>3</v>
      </c>
      <c r="C31" s="119">
        <v>251</v>
      </c>
      <c r="D31" s="119">
        <v>262</v>
      </c>
      <c r="E31" s="119">
        <v>267</v>
      </c>
      <c r="F31" s="119">
        <v>233</v>
      </c>
      <c r="G31" s="119">
        <v>294</v>
      </c>
      <c r="H31" s="119">
        <v>211</v>
      </c>
      <c r="I31" s="119">
        <v>195</v>
      </c>
      <c r="J31" s="119">
        <v>174</v>
      </c>
      <c r="K31" s="20">
        <f>SUM(C31:J31)</f>
        <v>1887</v>
      </c>
      <c r="L31" s="109">
        <f>K31/8</f>
        <v>235.875</v>
      </c>
      <c r="M31" s="126"/>
      <c r="T31" s="46"/>
    </row>
    <row r="32" spans="1:21" ht="15" customHeight="1" x14ac:dyDescent="0.2">
      <c r="A32" s="122" t="s">
        <v>363</v>
      </c>
      <c r="B32" s="124" t="s">
        <v>3</v>
      </c>
      <c r="C32" s="11">
        <v>175</v>
      </c>
      <c r="D32" s="11">
        <v>163</v>
      </c>
      <c r="E32" s="11">
        <v>229</v>
      </c>
      <c r="F32" s="11">
        <v>169</v>
      </c>
      <c r="G32" s="11">
        <v>249</v>
      </c>
      <c r="H32" s="11">
        <v>184</v>
      </c>
      <c r="I32" s="11">
        <v>211</v>
      </c>
      <c r="J32" s="11">
        <v>251</v>
      </c>
      <c r="K32" s="20">
        <f>SUM(C32:J32)</f>
        <v>1631</v>
      </c>
      <c r="L32" s="109">
        <f>K32/8</f>
        <v>203.875</v>
      </c>
      <c r="M32" s="126"/>
      <c r="T32" s="46"/>
    </row>
    <row r="33" spans="1:21" ht="15" customHeight="1" x14ac:dyDescent="0.2">
      <c r="A33" s="168" t="s">
        <v>329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26"/>
      <c r="T33" s="25"/>
    </row>
    <row r="34" spans="1:21" ht="15" customHeight="1" x14ac:dyDescent="0.2">
      <c r="A34" s="122" t="s">
        <v>371</v>
      </c>
      <c r="B34" s="124" t="s">
        <v>3</v>
      </c>
      <c r="C34" s="89">
        <v>158</v>
      </c>
      <c r="D34" s="89">
        <v>214</v>
      </c>
      <c r="E34" s="89">
        <v>190</v>
      </c>
      <c r="F34" s="89">
        <v>176</v>
      </c>
      <c r="G34" s="89">
        <v>199</v>
      </c>
      <c r="H34" s="89">
        <v>148</v>
      </c>
      <c r="I34" s="111">
        <v>305</v>
      </c>
      <c r="J34" s="89">
        <v>224</v>
      </c>
      <c r="K34" s="20">
        <f>SUM(C34:J34)</f>
        <v>1614</v>
      </c>
      <c r="L34" s="109">
        <f>K34/8</f>
        <v>201.75</v>
      </c>
      <c r="M34" s="126"/>
      <c r="T34" s="25"/>
    </row>
    <row r="35" spans="1:21" ht="15" customHeight="1" x14ac:dyDescent="0.25">
      <c r="A35" s="122" t="s">
        <v>360</v>
      </c>
      <c r="B35" s="124" t="s">
        <v>6</v>
      </c>
      <c r="C35" s="119">
        <v>256</v>
      </c>
      <c r="D35" s="119">
        <v>186</v>
      </c>
      <c r="E35" s="119">
        <v>193</v>
      </c>
      <c r="F35" s="119">
        <v>227</v>
      </c>
      <c r="G35" s="119">
        <v>176</v>
      </c>
      <c r="H35" s="119">
        <v>221</v>
      </c>
      <c r="I35" s="119">
        <v>165</v>
      </c>
      <c r="J35" s="119">
        <v>167</v>
      </c>
      <c r="K35" s="20">
        <f>SUM(C35:J35)</f>
        <v>1591</v>
      </c>
      <c r="L35" s="109">
        <f>K35/8</f>
        <v>198.875</v>
      </c>
      <c r="M35" s="126"/>
      <c r="T35" s="48" t="s">
        <v>81</v>
      </c>
    </row>
    <row r="36" spans="1:21" ht="15" customHeight="1" x14ac:dyDescent="0.25">
      <c r="A36" s="122" t="s">
        <v>292</v>
      </c>
      <c r="B36" s="124" t="s">
        <v>5</v>
      </c>
      <c r="C36" s="119">
        <v>154</v>
      </c>
      <c r="D36" s="119">
        <v>209</v>
      </c>
      <c r="E36" s="119">
        <v>200</v>
      </c>
      <c r="F36" s="119">
        <v>265</v>
      </c>
      <c r="G36" s="119">
        <v>208</v>
      </c>
      <c r="H36" s="119">
        <v>141</v>
      </c>
      <c r="I36" s="119">
        <v>162</v>
      </c>
      <c r="J36" s="119">
        <v>248</v>
      </c>
      <c r="K36" s="20">
        <f>SUM(C36:J36)</f>
        <v>1587</v>
      </c>
      <c r="L36" s="109">
        <f>K36/8</f>
        <v>198.375</v>
      </c>
      <c r="M36" s="126"/>
      <c r="T36" s="48"/>
    </row>
    <row r="37" spans="1:21" ht="15" customHeight="1" x14ac:dyDescent="0.2">
      <c r="A37" s="171" t="s">
        <v>330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3"/>
      <c r="M37" s="126"/>
      <c r="T37" s="131" t="s">
        <v>367</v>
      </c>
    </row>
    <row r="38" spans="1:21" ht="15" customHeight="1" x14ac:dyDescent="0.2">
      <c r="A38" s="122" t="s">
        <v>362</v>
      </c>
      <c r="B38" s="29" t="s">
        <v>5</v>
      </c>
      <c r="C38" s="119">
        <v>265</v>
      </c>
      <c r="D38" s="119">
        <v>145</v>
      </c>
      <c r="E38" s="119">
        <v>186</v>
      </c>
      <c r="F38" s="119">
        <v>202</v>
      </c>
      <c r="G38" s="119">
        <v>229</v>
      </c>
      <c r="H38" s="119">
        <v>144</v>
      </c>
      <c r="I38" s="119">
        <v>142</v>
      </c>
      <c r="J38" s="119">
        <v>174</v>
      </c>
      <c r="K38" s="20">
        <f t="shared" ref="K38:K45" si="0">SUM(C38:J38)</f>
        <v>1487</v>
      </c>
      <c r="L38" s="109">
        <f t="shared" ref="L38:L45" si="1">K38/8</f>
        <v>185.875</v>
      </c>
      <c r="M38" s="126"/>
      <c r="T38" s="131" t="s">
        <v>362</v>
      </c>
    </row>
    <row r="39" spans="1:21" ht="15" customHeight="1" x14ac:dyDescent="0.2">
      <c r="A39" s="122" t="s">
        <v>368</v>
      </c>
      <c r="B39" s="29" t="s">
        <v>5</v>
      </c>
      <c r="C39" s="11">
        <v>134</v>
      </c>
      <c r="D39" s="11">
        <v>166</v>
      </c>
      <c r="E39" s="11">
        <v>172</v>
      </c>
      <c r="F39" s="11">
        <v>195</v>
      </c>
      <c r="G39" s="11">
        <v>183</v>
      </c>
      <c r="H39" s="11">
        <v>242</v>
      </c>
      <c r="I39" s="11">
        <v>215</v>
      </c>
      <c r="J39" s="11">
        <v>148</v>
      </c>
      <c r="K39" s="20">
        <f t="shared" si="0"/>
        <v>1455</v>
      </c>
      <c r="L39" s="109">
        <f t="shared" si="1"/>
        <v>181.875</v>
      </c>
      <c r="M39" s="126"/>
    </row>
    <row r="40" spans="1:21" ht="15" customHeight="1" x14ac:dyDescent="0.25">
      <c r="A40" s="122" t="s">
        <v>350</v>
      </c>
      <c r="B40" s="124" t="s">
        <v>3</v>
      </c>
      <c r="C40" s="89">
        <v>222</v>
      </c>
      <c r="D40" s="89">
        <v>199</v>
      </c>
      <c r="E40" s="89">
        <v>175</v>
      </c>
      <c r="F40" s="89">
        <v>143</v>
      </c>
      <c r="G40" s="89">
        <v>173</v>
      </c>
      <c r="H40" s="89">
        <v>192</v>
      </c>
      <c r="I40" s="89">
        <v>200</v>
      </c>
      <c r="J40" s="89">
        <v>131</v>
      </c>
      <c r="K40" s="20">
        <f t="shared" si="0"/>
        <v>1435</v>
      </c>
      <c r="L40" s="109">
        <f t="shared" si="1"/>
        <v>179.375</v>
      </c>
      <c r="M40" s="126"/>
      <c r="T40" s="48"/>
    </row>
    <row r="41" spans="1:21" ht="15" customHeight="1" x14ac:dyDescent="0.2">
      <c r="A41" s="122" t="s">
        <v>370</v>
      </c>
      <c r="B41" s="124" t="s">
        <v>5</v>
      </c>
      <c r="C41" s="119">
        <v>181</v>
      </c>
      <c r="D41" s="119">
        <v>223</v>
      </c>
      <c r="E41" s="119">
        <v>190</v>
      </c>
      <c r="F41" s="119">
        <v>137</v>
      </c>
      <c r="G41" s="119">
        <v>159</v>
      </c>
      <c r="H41" s="119">
        <v>180</v>
      </c>
      <c r="I41" s="119">
        <v>202</v>
      </c>
      <c r="J41" s="119">
        <v>159</v>
      </c>
      <c r="K41" s="20">
        <f t="shared" si="0"/>
        <v>1431</v>
      </c>
      <c r="L41" s="109">
        <f t="shared" si="1"/>
        <v>178.875</v>
      </c>
      <c r="M41" s="126"/>
      <c r="T41" s="25"/>
      <c r="U41" s="17"/>
    </row>
    <row r="42" spans="1:21" ht="15" customHeight="1" x14ac:dyDescent="0.2">
      <c r="A42" s="122" t="s">
        <v>357</v>
      </c>
      <c r="B42" s="29" t="s">
        <v>5</v>
      </c>
      <c r="C42" s="119">
        <v>149</v>
      </c>
      <c r="D42" s="119">
        <v>197</v>
      </c>
      <c r="E42" s="119">
        <v>138</v>
      </c>
      <c r="F42" s="119">
        <v>155</v>
      </c>
      <c r="G42" s="119">
        <v>135</v>
      </c>
      <c r="H42" s="119">
        <v>194</v>
      </c>
      <c r="I42" s="119">
        <v>199</v>
      </c>
      <c r="J42" s="119">
        <v>163</v>
      </c>
      <c r="K42" s="20">
        <f t="shared" si="0"/>
        <v>1330</v>
      </c>
      <c r="L42" s="109">
        <f t="shared" si="1"/>
        <v>166.25</v>
      </c>
      <c r="M42" s="126"/>
      <c r="T42" s="25"/>
      <c r="U42" s="17"/>
    </row>
    <row r="43" spans="1:21" ht="15" customHeight="1" x14ac:dyDescent="0.2">
      <c r="A43" s="122" t="s">
        <v>358</v>
      </c>
      <c r="B43" s="29" t="s">
        <v>5</v>
      </c>
      <c r="C43" s="119">
        <v>159</v>
      </c>
      <c r="D43" s="119">
        <v>182</v>
      </c>
      <c r="E43" s="119">
        <v>205</v>
      </c>
      <c r="F43" s="119">
        <v>147</v>
      </c>
      <c r="G43" s="119">
        <v>158</v>
      </c>
      <c r="H43" s="119">
        <v>153</v>
      </c>
      <c r="I43" s="119">
        <v>134</v>
      </c>
      <c r="J43" s="119">
        <v>154</v>
      </c>
      <c r="K43" s="20">
        <f t="shared" si="0"/>
        <v>1292</v>
      </c>
      <c r="L43" s="109">
        <f t="shared" si="1"/>
        <v>161.5</v>
      </c>
      <c r="M43" s="126"/>
      <c r="T43" s="25"/>
      <c r="U43" s="17"/>
    </row>
    <row r="44" spans="1:21" ht="15" customHeight="1" x14ac:dyDescent="0.25">
      <c r="A44" s="122" t="s">
        <v>366</v>
      </c>
      <c r="B44" s="124" t="s">
        <v>3</v>
      </c>
      <c r="C44" s="89">
        <v>181</v>
      </c>
      <c r="D44" s="119">
        <v>149</v>
      </c>
      <c r="E44" s="119">
        <v>154</v>
      </c>
      <c r="F44" s="119">
        <v>141</v>
      </c>
      <c r="G44" s="119">
        <v>157</v>
      </c>
      <c r="H44" s="119">
        <v>160</v>
      </c>
      <c r="I44" s="119">
        <v>137</v>
      </c>
      <c r="J44" s="119">
        <v>206</v>
      </c>
      <c r="K44" s="20">
        <f t="shared" si="0"/>
        <v>1285</v>
      </c>
      <c r="L44" s="109">
        <f t="shared" si="1"/>
        <v>160.625</v>
      </c>
      <c r="M44" s="114" t="s">
        <v>82</v>
      </c>
      <c r="N44" s="47"/>
      <c r="O44" s="47"/>
      <c r="P44" s="162" t="s">
        <v>356</v>
      </c>
      <c r="Q44" s="162"/>
      <c r="R44" s="162"/>
      <c r="S44" s="162"/>
      <c r="T44" s="48"/>
      <c r="U44" s="48" t="s">
        <v>128</v>
      </c>
    </row>
    <row r="45" spans="1:21" ht="15" customHeight="1" x14ac:dyDescent="0.2">
      <c r="A45" s="122" t="s">
        <v>365</v>
      </c>
      <c r="B45" s="29" t="s">
        <v>5</v>
      </c>
      <c r="C45" s="89">
        <v>249</v>
      </c>
      <c r="D45" s="89">
        <v>140</v>
      </c>
      <c r="E45" s="119">
        <v>157</v>
      </c>
      <c r="F45" s="119">
        <v>119</v>
      </c>
      <c r="G45" s="119">
        <v>105</v>
      </c>
      <c r="H45" s="119">
        <v>161</v>
      </c>
      <c r="I45" s="119">
        <v>131</v>
      </c>
      <c r="J45" s="119">
        <v>158</v>
      </c>
      <c r="K45" s="20">
        <f t="shared" si="0"/>
        <v>1220</v>
      </c>
      <c r="L45" s="109">
        <f t="shared" si="1"/>
        <v>152.5</v>
      </c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15" customHeight="1" x14ac:dyDescent="0.2">
      <c r="A46" s="72"/>
      <c r="B46" s="29"/>
      <c r="C46" s="89"/>
      <c r="D46" s="89"/>
      <c r="E46" s="89"/>
      <c r="F46" s="89"/>
      <c r="G46" s="89"/>
      <c r="H46" s="89"/>
      <c r="I46" s="89"/>
      <c r="J46" s="89"/>
      <c r="K46" s="20"/>
      <c r="L46" s="101"/>
      <c r="M46" s="164" t="s">
        <v>323</v>
      </c>
      <c r="N46" s="164"/>
      <c r="O46" s="164"/>
      <c r="P46" s="164"/>
      <c r="Q46" s="164"/>
      <c r="R46" s="164"/>
      <c r="S46" s="164"/>
      <c r="T46" s="164"/>
      <c r="U46" s="164"/>
    </row>
    <row r="47" spans="1:21" ht="15" customHeight="1" x14ac:dyDescent="0.25">
      <c r="A47" s="72"/>
      <c r="B47" s="29"/>
      <c r="C47" s="89"/>
      <c r="D47" s="89"/>
      <c r="E47" s="89"/>
      <c r="F47" s="89"/>
      <c r="G47" s="89"/>
      <c r="H47" s="89"/>
      <c r="I47" s="89"/>
      <c r="J47" s="89"/>
      <c r="K47" s="20"/>
      <c r="L47" s="101"/>
      <c r="M47" s="99"/>
      <c r="N47" s="115"/>
      <c r="O47" s="114"/>
      <c r="P47" s="116"/>
      <c r="Q47" s="117"/>
      <c r="R47" s="114"/>
      <c r="S47" s="115"/>
      <c r="T47" s="118"/>
      <c r="U47" s="118"/>
    </row>
    <row r="48" spans="1:21" ht="15" customHeight="1" x14ac:dyDescent="0.2">
      <c r="A48" s="97" t="s">
        <v>354</v>
      </c>
      <c r="B48" s="97"/>
      <c r="C48" s="98"/>
      <c r="D48" s="98"/>
      <c r="E48" s="99"/>
      <c r="F48" s="99"/>
      <c r="L48" s="25" t="s">
        <v>355</v>
      </c>
    </row>
    <row r="49" spans="3:4" x14ac:dyDescent="0.2">
      <c r="C49" s="1"/>
      <c r="D49" s="1"/>
    </row>
  </sheetData>
  <sortState ref="A28:L43">
    <sortCondition descending="1" ref="K28:K43"/>
  </sortState>
  <mergeCells count="13">
    <mergeCell ref="M46:U46"/>
    <mergeCell ref="A27:L27"/>
    <mergeCell ref="P44:S44"/>
    <mergeCell ref="A1:L1"/>
    <mergeCell ref="M1:U1"/>
    <mergeCell ref="A2:L2"/>
    <mergeCell ref="M2:U2"/>
    <mergeCell ref="A3:L3"/>
    <mergeCell ref="A6:L6"/>
    <mergeCell ref="A12:L12"/>
    <mergeCell ref="A15:L15"/>
    <mergeCell ref="A33:L33"/>
    <mergeCell ref="A37:L37"/>
  </mergeCells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M1" sqref="M1:U1"/>
    </sheetView>
  </sheetViews>
  <sheetFormatPr defaultRowHeight="12.75" x14ac:dyDescent="0.2"/>
  <cols>
    <col min="1" max="1" width="24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376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x14ac:dyDescent="0.25">
      <c r="A6" s="165" t="s">
        <v>331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  <c r="N6" s="47" t="s">
        <v>77</v>
      </c>
      <c r="O6" s="45"/>
    </row>
    <row r="7" spans="1:21" ht="15" customHeight="1" x14ac:dyDescent="0.2">
      <c r="A7" s="123" t="s">
        <v>319</v>
      </c>
      <c r="B7" s="38" t="s">
        <v>5</v>
      </c>
      <c r="C7" s="100">
        <v>264</v>
      </c>
      <c r="D7" s="100">
        <v>328</v>
      </c>
      <c r="E7" s="120">
        <v>197</v>
      </c>
      <c r="F7" s="120">
        <v>226</v>
      </c>
      <c r="G7" s="120">
        <v>142</v>
      </c>
      <c r="H7" s="120">
        <v>211</v>
      </c>
      <c r="I7" s="120">
        <v>188</v>
      </c>
      <c r="J7" s="120">
        <v>185</v>
      </c>
      <c r="K7" s="39">
        <f>SUM(C7:J7)</f>
        <v>1741</v>
      </c>
      <c r="L7" s="109">
        <f>K7/8</f>
        <v>217.625</v>
      </c>
      <c r="M7" s="17"/>
      <c r="N7" s="128" t="s">
        <v>319</v>
      </c>
    </row>
    <row r="8" spans="1:21" ht="15" customHeight="1" x14ac:dyDescent="0.2">
      <c r="A8" s="122" t="s">
        <v>343</v>
      </c>
      <c r="B8" s="124" t="s">
        <v>3</v>
      </c>
      <c r="C8" s="119">
        <v>218</v>
      </c>
      <c r="D8" s="111">
        <v>218</v>
      </c>
      <c r="E8" s="119">
        <v>149</v>
      </c>
      <c r="F8" s="119">
        <v>227</v>
      </c>
      <c r="G8" s="119">
        <v>211</v>
      </c>
      <c r="H8" s="119">
        <v>254</v>
      </c>
      <c r="I8" s="119">
        <v>210</v>
      </c>
      <c r="J8" s="119">
        <v>243</v>
      </c>
      <c r="K8" s="20">
        <f>SUM(C8:J8)</f>
        <v>1730</v>
      </c>
      <c r="L8" s="109">
        <f>K8/8</f>
        <v>216.25</v>
      </c>
      <c r="M8" s="17"/>
      <c r="N8" s="128" t="s">
        <v>343</v>
      </c>
    </row>
    <row r="9" spans="1:21" ht="15" customHeight="1" x14ac:dyDescent="0.2">
      <c r="A9" s="122" t="s">
        <v>283</v>
      </c>
      <c r="B9" s="124" t="s">
        <v>5</v>
      </c>
      <c r="C9" s="119">
        <v>222</v>
      </c>
      <c r="D9" s="119">
        <v>239</v>
      </c>
      <c r="E9" s="119">
        <v>240</v>
      </c>
      <c r="F9" s="119">
        <v>220</v>
      </c>
      <c r="G9" s="119">
        <v>184</v>
      </c>
      <c r="H9" s="119">
        <v>241</v>
      </c>
      <c r="I9" s="119">
        <v>155</v>
      </c>
      <c r="J9" s="119">
        <v>219</v>
      </c>
      <c r="K9" s="20">
        <f>SUM(C9:J9)</f>
        <v>1720</v>
      </c>
      <c r="L9" s="109">
        <f>K9/8</f>
        <v>215</v>
      </c>
      <c r="M9" s="17"/>
      <c r="N9" s="128" t="s">
        <v>283</v>
      </c>
    </row>
    <row r="10" spans="1:21" ht="15" customHeight="1" x14ac:dyDescent="0.2">
      <c r="A10" s="122" t="s">
        <v>345</v>
      </c>
      <c r="B10" s="29" t="s">
        <v>5</v>
      </c>
      <c r="C10" s="119">
        <v>226</v>
      </c>
      <c r="D10" s="119">
        <v>220</v>
      </c>
      <c r="E10" s="119">
        <v>177</v>
      </c>
      <c r="F10" s="119">
        <v>272</v>
      </c>
      <c r="G10" s="119">
        <v>257</v>
      </c>
      <c r="H10" s="119">
        <v>194</v>
      </c>
      <c r="I10" s="119">
        <v>176</v>
      </c>
      <c r="J10" s="119">
        <v>198</v>
      </c>
      <c r="K10" s="20">
        <f>SUM(C10:J10)</f>
        <v>1720</v>
      </c>
      <c r="L10" s="109">
        <f>K10/8</f>
        <v>215</v>
      </c>
      <c r="M10" s="17"/>
      <c r="N10" s="128" t="s">
        <v>345</v>
      </c>
    </row>
    <row r="11" spans="1:21" ht="15" customHeight="1" x14ac:dyDescent="0.2">
      <c r="A11" s="122" t="s">
        <v>361</v>
      </c>
      <c r="B11" s="124" t="s">
        <v>393</v>
      </c>
      <c r="C11" s="119">
        <v>245</v>
      </c>
      <c r="D11" s="119">
        <v>246</v>
      </c>
      <c r="E11" s="119">
        <v>175</v>
      </c>
      <c r="F11" s="119">
        <v>211</v>
      </c>
      <c r="G11" s="119">
        <v>164</v>
      </c>
      <c r="H11" s="119">
        <v>238</v>
      </c>
      <c r="I11" s="119">
        <v>208</v>
      </c>
      <c r="J11" s="119">
        <v>185</v>
      </c>
      <c r="K11" s="20">
        <f>SUM(C11:J11)</f>
        <v>1672</v>
      </c>
      <c r="L11" s="109">
        <f>K11/8</f>
        <v>209</v>
      </c>
      <c r="M11" s="126"/>
      <c r="N11" s="128" t="s">
        <v>361</v>
      </c>
    </row>
    <row r="12" spans="1:21" ht="15" customHeight="1" x14ac:dyDescent="0.2">
      <c r="A12" s="168" t="s">
        <v>329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26"/>
      <c r="N12" t="s">
        <v>388</v>
      </c>
    </row>
    <row r="13" spans="1:21" ht="15" customHeight="1" x14ac:dyDescent="0.2">
      <c r="A13" s="72" t="s">
        <v>264</v>
      </c>
      <c r="B13" s="29" t="s">
        <v>5</v>
      </c>
      <c r="C13" s="89">
        <v>290</v>
      </c>
      <c r="D13" s="119">
        <v>162</v>
      </c>
      <c r="E13" s="119">
        <v>206</v>
      </c>
      <c r="F13" s="119">
        <v>158</v>
      </c>
      <c r="G13" s="119">
        <v>198</v>
      </c>
      <c r="H13" s="119">
        <v>185</v>
      </c>
      <c r="I13" s="119">
        <v>231</v>
      </c>
      <c r="J13" s="119">
        <v>196</v>
      </c>
      <c r="K13" s="20">
        <f>SUM(C13:J13)</f>
        <v>1626</v>
      </c>
      <c r="L13" s="109">
        <f>K13/8</f>
        <v>203.25</v>
      </c>
      <c r="M13" s="127"/>
    </row>
    <row r="14" spans="1:21" ht="15" customHeight="1" x14ac:dyDescent="0.2">
      <c r="A14" s="122" t="s">
        <v>364</v>
      </c>
      <c r="B14" s="29" t="s">
        <v>5</v>
      </c>
      <c r="C14" s="119">
        <v>166</v>
      </c>
      <c r="D14" s="119">
        <v>160</v>
      </c>
      <c r="E14" s="119">
        <v>142</v>
      </c>
      <c r="F14" s="119">
        <v>183</v>
      </c>
      <c r="G14" s="119">
        <v>289</v>
      </c>
      <c r="H14" s="119">
        <v>215</v>
      </c>
      <c r="I14" s="119">
        <v>204</v>
      </c>
      <c r="J14" s="119">
        <v>211</v>
      </c>
      <c r="K14" s="20">
        <f>SUM(C14:J14)</f>
        <v>1570</v>
      </c>
      <c r="L14" s="109">
        <f>K14/8</f>
        <v>196.25</v>
      </c>
      <c r="M14" s="127"/>
    </row>
    <row r="15" spans="1:21" ht="15" customHeight="1" x14ac:dyDescent="0.25">
      <c r="A15" s="171" t="s">
        <v>330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M15" s="127"/>
      <c r="T15" s="48" t="s">
        <v>78</v>
      </c>
    </row>
    <row r="16" spans="1:21" ht="15" customHeight="1" x14ac:dyDescent="0.2">
      <c r="A16" s="122" t="s">
        <v>389</v>
      </c>
      <c r="B16" s="4" t="s">
        <v>393</v>
      </c>
      <c r="C16" s="89">
        <v>182</v>
      </c>
      <c r="D16" s="89">
        <v>167</v>
      </c>
      <c r="E16" s="119">
        <v>167</v>
      </c>
      <c r="F16" s="119">
        <v>261</v>
      </c>
      <c r="G16" s="119">
        <v>216</v>
      </c>
      <c r="H16" s="119">
        <v>188</v>
      </c>
      <c r="I16" s="119">
        <v>168</v>
      </c>
      <c r="J16" s="119">
        <v>200</v>
      </c>
      <c r="K16" s="20">
        <f>SUM(C16:J16)</f>
        <v>1549</v>
      </c>
      <c r="L16" s="109">
        <f>K16/8</f>
        <v>193.625</v>
      </c>
      <c r="M16" s="127"/>
      <c r="N16" s="45"/>
      <c r="T16" s="129" t="s">
        <v>269</v>
      </c>
      <c r="U16" s="17"/>
    </row>
    <row r="17" spans="1:21" ht="15" customHeight="1" x14ac:dyDescent="0.2">
      <c r="A17" s="122" t="s">
        <v>390</v>
      </c>
      <c r="B17" s="29" t="s">
        <v>3</v>
      </c>
      <c r="C17" s="119">
        <v>198</v>
      </c>
      <c r="D17" s="119">
        <v>217</v>
      </c>
      <c r="E17" s="119">
        <v>152</v>
      </c>
      <c r="F17" s="119">
        <v>195</v>
      </c>
      <c r="G17" s="119">
        <v>179</v>
      </c>
      <c r="H17" s="119">
        <v>180</v>
      </c>
      <c r="I17" s="119">
        <v>191</v>
      </c>
      <c r="J17" s="119">
        <v>194</v>
      </c>
      <c r="K17" s="20">
        <f>SUM(C17:J17)</f>
        <v>1506</v>
      </c>
      <c r="L17" s="109">
        <f>K17/8</f>
        <v>188.25</v>
      </c>
      <c r="M17" s="127"/>
      <c r="N17" s="45" t="s">
        <v>88</v>
      </c>
      <c r="T17" s="129" t="s">
        <v>270</v>
      </c>
      <c r="U17" s="17"/>
    </row>
    <row r="18" spans="1:21" ht="15" customHeight="1" x14ac:dyDescent="0.2">
      <c r="A18" s="72" t="s">
        <v>391</v>
      </c>
      <c r="B18" s="29" t="s">
        <v>393</v>
      </c>
      <c r="C18" s="119">
        <v>210</v>
      </c>
      <c r="D18" s="119">
        <v>144</v>
      </c>
      <c r="E18" s="119">
        <v>168</v>
      </c>
      <c r="F18" s="119">
        <v>220</v>
      </c>
      <c r="G18" s="119">
        <v>182</v>
      </c>
      <c r="H18" s="119">
        <v>203</v>
      </c>
      <c r="I18" s="119">
        <v>172</v>
      </c>
      <c r="J18" s="119">
        <v>172</v>
      </c>
      <c r="K18" s="20">
        <f>SUM(C18:J18)</f>
        <v>1471</v>
      </c>
      <c r="L18" s="101">
        <f>K18/8</f>
        <v>183.875</v>
      </c>
      <c r="M18" s="127"/>
      <c r="N18" s="130" t="s">
        <v>383</v>
      </c>
      <c r="T18" s="129" t="s">
        <v>381</v>
      </c>
      <c r="U18" s="17"/>
    </row>
    <row r="19" spans="1:21" ht="15" customHeight="1" x14ac:dyDescent="0.2">
      <c r="A19" s="72" t="s">
        <v>367</v>
      </c>
      <c r="B19" s="29" t="s">
        <v>393</v>
      </c>
      <c r="C19" s="119">
        <v>185</v>
      </c>
      <c r="D19" s="119">
        <v>147</v>
      </c>
      <c r="E19" s="89">
        <v>131</v>
      </c>
      <c r="F19" s="89">
        <v>160</v>
      </c>
      <c r="G19" s="89">
        <v>211</v>
      </c>
      <c r="H19" s="89">
        <v>196</v>
      </c>
      <c r="I19" s="89">
        <v>187</v>
      </c>
      <c r="J19" s="89">
        <v>156</v>
      </c>
      <c r="K19" s="20">
        <f>SUM(C19:J19)</f>
        <v>1373</v>
      </c>
      <c r="L19" s="101">
        <f>K19/8</f>
        <v>171.625</v>
      </c>
      <c r="M19" s="127"/>
      <c r="N19" s="130" t="s">
        <v>384</v>
      </c>
      <c r="T19" s="129" t="s">
        <v>382</v>
      </c>
      <c r="U19" s="17"/>
    </row>
    <row r="20" spans="1:21" ht="15" customHeight="1" x14ac:dyDescent="0.2">
      <c r="A20" s="72" t="s">
        <v>392</v>
      </c>
      <c r="B20" s="29" t="s">
        <v>393</v>
      </c>
      <c r="C20" s="119">
        <v>185</v>
      </c>
      <c r="D20" s="119">
        <v>204</v>
      </c>
      <c r="E20" s="89">
        <v>175</v>
      </c>
      <c r="F20" s="89">
        <v>173</v>
      </c>
      <c r="G20" s="89">
        <v>165</v>
      </c>
      <c r="H20" s="89">
        <v>179</v>
      </c>
      <c r="I20" s="89">
        <v>133</v>
      </c>
      <c r="J20" s="89">
        <v>138</v>
      </c>
      <c r="K20" s="20">
        <f>SUM(C20:J20)</f>
        <v>1352</v>
      </c>
      <c r="L20" s="101">
        <f>K20/8</f>
        <v>169</v>
      </c>
      <c r="M20" s="127"/>
      <c r="T20" s="129" t="s">
        <v>292</v>
      </c>
      <c r="U20" s="17"/>
    </row>
    <row r="21" spans="1:21" ht="15" customHeight="1" x14ac:dyDescent="0.2">
      <c r="A21" s="72"/>
      <c r="B21" s="29"/>
      <c r="C21" s="119"/>
      <c r="D21" s="119"/>
      <c r="E21" s="89"/>
      <c r="F21" s="89"/>
      <c r="G21" s="89"/>
      <c r="H21" s="89"/>
      <c r="I21" s="89"/>
      <c r="J21" s="89"/>
      <c r="K21" s="20"/>
      <c r="L21" s="101"/>
      <c r="M21" s="127"/>
      <c r="T21" s="110" t="s">
        <v>316</v>
      </c>
      <c r="U21" s="17"/>
    </row>
    <row r="22" spans="1:21" ht="15" customHeight="1" x14ac:dyDescent="0.2">
      <c r="A22" s="72"/>
      <c r="B22" s="29"/>
      <c r="C22" s="119"/>
      <c r="D22" s="119"/>
      <c r="E22" s="89"/>
      <c r="F22" s="89"/>
      <c r="G22" s="89"/>
      <c r="H22" s="89"/>
      <c r="I22" s="89"/>
      <c r="J22" s="89"/>
      <c r="K22" s="20"/>
      <c r="L22" s="101"/>
      <c r="M22" s="127"/>
      <c r="R22" s="25"/>
      <c r="T22" s="25"/>
    </row>
    <row r="23" spans="1:21" ht="15" customHeight="1" x14ac:dyDescent="0.2">
      <c r="A23" s="72"/>
      <c r="B23" s="41"/>
      <c r="C23" s="119"/>
      <c r="D23" s="119"/>
      <c r="E23" s="89"/>
      <c r="F23" s="89"/>
      <c r="G23" s="89"/>
      <c r="H23" s="89"/>
      <c r="I23" s="89"/>
      <c r="J23" s="89"/>
      <c r="K23" s="20"/>
      <c r="L23" s="101"/>
      <c r="M23" s="127"/>
      <c r="R23" s="25"/>
      <c r="T23" s="25"/>
    </row>
    <row r="24" spans="1:21" ht="15" customHeight="1" x14ac:dyDescent="0.25">
      <c r="A24" s="72"/>
      <c r="B24" s="41"/>
      <c r="C24" s="89"/>
      <c r="D24" s="89"/>
      <c r="E24" s="89"/>
      <c r="F24" s="89"/>
      <c r="G24" s="89"/>
      <c r="H24" s="89"/>
      <c r="I24" s="89"/>
      <c r="J24" s="89"/>
      <c r="K24" s="43"/>
      <c r="L24" s="101"/>
      <c r="M24" s="127"/>
      <c r="N24" s="47" t="s">
        <v>79</v>
      </c>
      <c r="R24" s="25"/>
      <c r="T24" s="25"/>
    </row>
    <row r="25" spans="1:21" ht="15" customHeight="1" x14ac:dyDescent="0.2">
      <c r="A25" s="72"/>
      <c r="B25" s="41"/>
      <c r="C25" s="89"/>
      <c r="D25" s="89"/>
      <c r="E25" s="89"/>
      <c r="F25" s="89"/>
      <c r="G25" s="89"/>
      <c r="H25" s="89"/>
      <c r="I25" s="89"/>
      <c r="J25" s="89"/>
      <c r="K25" s="43"/>
      <c r="L25" s="101"/>
      <c r="M25" s="127"/>
      <c r="N25" s="130" t="s">
        <v>295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M26" s="127"/>
      <c r="N26" t="s">
        <v>264</v>
      </c>
      <c r="R26" s="25"/>
      <c r="T26" s="25"/>
    </row>
    <row r="27" spans="1:21" ht="15" customHeight="1" x14ac:dyDescent="0.2">
      <c r="A27" s="174" t="s">
        <v>332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M27" s="127"/>
      <c r="N27" s="130" t="s">
        <v>385</v>
      </c>
      <c r="R27" s="25"/>
      <c r="T27" s="46" t="s">
        <v>91</v>
      </c>
    </row>
    <row r="28" spans="1:21" ht="15" customHeight="1" x14ac:dyDescent="0.2">
      <c r="A28" s="123" t="s">
        <v>269</v>
      </c>
      <c r="B28" s="125" t="s">
        <v>5</v>
      </c>
      <c r="C28" s="120">
        <v>259</v>
      </c>
      <c r="D28" s="120">
        <v>255</v>
      </c>
      <c r="E28" s="120">
        <v>275</v>
      </c>
      <c r="F28" s="120">
        <v>177</v>
      </c>
      <c r="G28" s="120">
        <v>193</v>
      </c>
      <c r="H28" s="120">
        <v>319</v>
      </c>
      <c r="I28" s="120">
        <v>218</v>
      </c>
      <c r="J28" s="120">
        <v>290</v>
      </c>
      <c r="K28" s="39">
        <f>SUM(C28:J28)</f>
        <v>1986</v>
      </c>
      <c r="L28" s="109">
        <f>K28/8</f>
        <v>248.25</v>
      </c>
      <c r="M28" s="127"/>
      <c r="N28" t="s">
        <v>364</v>
      </c>
      <c r="R28" s="25"/>
      <c r="T28" s="131" t="s">
        <v>387</v>
      </c>
    </row>
    <row r="29" spans="1:21" ht="15" customHeight="1" x14ac:dyDescent="0.2">
      <c r="A29" s="122" t="s">
        <v>270</v>
      </c>
      <c r="B29" s="124" t="s">
        <v>5</v>
      </c>
      <c r="C29" s="119">
        <v>282</v>
      </c>
      <c r="D29" s="119">
        <v>263</v>
      </c>
      <c r="E29" s="119">
        <v>288</v>
      </c>
      <c r="F29" s="119">
        <v>246</v>
      </c>
      <c r="G29" s="119">
        <v>170</v>
      </c>
      <c r="H29" s="119">
        <v>226</v>
      </c>
      <c r="I29" s="119">
        <v>239</v>
      </c>
      <c r="J29" s="119">
        <v>229</v>
      </c>
      <c r="K29" s="20">
        <f>SUM(C29:J29)</f>
        <v>1943</v>
      </c>
      <c r="L29" s="109">
        <f>K29/8</f>
        <v>242.875</v>
      </c>
      <c r="M29" s="127"/>
      <c r="N29" s="130" t="s">
        <v>360</v>
      </c>
      <c r="T29" s="131" t="s">
        <v>106</v>
      </c>
    </row>
    <row r="30" spans="1:21" ht="15" customHeight="1" x14ac:dyDescent="0.2">
      <c r="A30" s="122" t="s">
        <v>381</v>
      </c>
      <c r="B30" s="29" t="s">
        <v>3</v>
      </c>
      <c r="C30" s="119">
        <v>187</v>
      </c>
      <c r="D30" s="119">
        <v>272</v>
      </c>
      <c r="E30" s="119">
        <v>279</v>
      </c>
      <c r="F30" s="119">
        <v>241</v>
      </c>
      <c r="G30" s="119">
        <v>176</v>
      </c>
      <c r="H30" s="119">
        <v>229</v>
      </c>
      <c r="I30" s="119">
        <v>285</v>
      </c>
      <c r="J30" s="119">
        <v>195</v>
      </c>
      <c r="K30" s="20">
        <f>SUM(C30:J30)</f>
        <v>1864</v>
      </c>
      <c r="L30" s="109">
        <f>K30/8</f>
        <v>233</v>
      </c>
      <c r="M30" s="126"/>
      <c r="N30" s="130" t="s">
        <v>386</v>
      </c>
      <c r="T30" s="46"/>
    </row>
    <row r="31" spans="1:21" ht="15" customHeight="1" x14ac:dyDescent="0.2">
      <c r="A31" s="122" t="s">
        <v>382</v>
      </c>
      <c r="B31" s="124" t="s">
        <v>5</v>
      </c>
      <c r="C31" s="119">
        <v>238</v>
      </c>
      <c r="D31" s="119">
        <v>210</v>
      </c>
      <c r="E31" s="119">
        <v>239</v>
      </c>
      <c r="F31" s="119">
        <v>198</v>
      </c>
      <c r="G31" s="119">
        <v>226</v>
      </c>
      <c r="H31" s="119">
        <v>168</v>
      </c>
      <c r="I31" s="119">
        <v>251</v>
      </c>
      <c r="J31" s="119">
        <v>229</v>
      </c>
      <c r="K31" s="20">
        <f>SUM(C31:J31)</f>
        <v>1759</v>
      </c>
      <c r="L31" s="109">
        <f>K31/8</f>
        <v>219.875</v>
      </c>
      <c r="M31" s="126"/>
      <c r="T31" s="46"/>
    </row>
    <row r="32" spans="1:21" ht="15" customHeight="1" x14ac:dyDescent="0.2">
      <c r="A32" s="122" t="s">
        <v>292</v>
      </c>
      <c r="B32" s="124" t="s">
        <v>5</v>
      </c>
      <c r="C32" s="11">
        <v>218</v>
      </c>
      <c r="D32" s="11">
        <v>272</v>
      </c>
      <c r="E32" s="11">
        <v>170</v>
      </c>
      <c r="F32" s="11">
        <v>196</v>
      </c>
      <c r="G32" s="11">
        <v>228</v>
      </c>
      <c r="H32" s="11">
        <v>268</v>
      </c>
      <c r="I32" s="11">
        <v>194</v>
      </c>
      <c r="J32" s="11">
        <v>200</v>
      </c>
      <c r="K32" s="20">
        <f>SUM(C32:J32)</f>
        <v>1746</v>
      </c>
      <c r="L32" s="109">
        <f>K32/8</f>
        <v>218.25</v>
      </c>
      <c r="M32" s="126"/>
      <c r="T32" s="46"/>
    </row>
    <row r="33" spans="1:21" ht="15" customHeight="1" x14ac:dyDescent="0.2">
      <c r="A33" s="168" t="s">
        <v>329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26"/>
      <c r="T33" s="25"/>
    </row>
    <row r="34" spans="1:21" ht="15" customHeight="1" x14ac:dyDescent="0.2">
      <c r="A34" s="123" t="s">
        <v>295</v>
      </c>
      <c r="B34" s="124" t="s">
        <v>5</v>
      </c>
      <c r="C34" s="89">
        <v>265</v>
      </c>
      <c r="D34" s="89">
        <v>158</v>
      </c>
      <c r="E34" s="89">
        <v>164</v>
      </c>
      <c r="F34" s="89">
        <v>235</v>
      </c>
      <c r="G34" s="89">
        <v>172</v>
      </c>
      <c r="H34" s="89">
        <v>232</v>
      </c>
      <c r="I34" s="119">
        <v>249</v>
      </c>
      <c r="J34" s="89">
        <v>256</v>
      </c>
      <c r="K34" s="20">
        <f>SUM(C34:J34)</f>
        <v>1731</v>
      </c>
      <c r="L34" s="109">
        <f>K34/8</f>
        <v>216.375</v>
      </c>
      <c r="M34" s="126"/>
      <c r="T34" s="25"/>
    </row>
    <row r="35" spans="1:21" ht="15" customHeight="1" x14ac:dyDescent="0.25">
      <c r="A35" s="122" t="s">
        <v>385</v>
      </c>
      <c r="B35" s="124" t="s">
        <v>393</v>
      </c>
      <c r="C35" s="119">
        <v>237</v>
      </c>
      <c r="D35" s="119">
        <v>205</v>
      </c>
      <c r="E35" s="119">
        <v>230</v>
      </c>
      <c r="F35" s="119">
        <v>263</v>
      </c>
      <c r="G35" s="119">
        <v>185</v>
      </c>
      <c r="H35" s="119">
        <v>220</v>
      </c>
      <c r="I35" s="119">
        <v>183</v>
      </c>
      <c r="J35" s="119">
        <v>131</v>
      </c>
      <c r="K35" s="20">
        <f>SUM(C35:J35)</f>
        <v>1654</v>
      </c>
      <c r="L35" s="109">
        <f>K35/8</f>
        <v>206.75</v>
      </c>
      <c r="M35" s="126"/>
      <c r="T35" s="48" t="s">
        <v>81</v>
      </c>
    </row>
    <row r="36" spans="1:21" ht="15" customHeight="1" x14ac:dyDescent="0.25">
      <c r="A36" s="122" t="s">
        <v>360</v>
      </c>
      <c r="B36" s="124" t="s">
        <v>393</v>
      </c>
      <c r="C36" s="119">
        <v>173</v>
      </c>
      <c r="D36" s="119">
        <v>235</v>
      </c>
      <c r="E36" s="119">
        <v>167</v>
      </c>
      <c r="F36" s="119">
        <v>155</v>
      </c>
      <c r="G36" s="119">
        <v>273</v>
      </c>
      <c r="H36" s="119">
        <v>224</v>
      </c>
      <c r="I36" s="119">
        <v>178</v>
      </c>
      <c r="J36" s="119">
        <v>249</v>
      </c>
      <c r="K36" s="20">
        <f>SUM(C36:J36)</f>
        <v>1654</v>
      </c>
      <c r="L36" s="109">
        <f>K36/8</f>
        <v>206.75</v>
      </c>
      <c r="M36" s="126"/>
      <c r="T36" s="48"/>
    </row>
    <row r="37" spans="1:21" ht="15" customHeight="1" x14ac:dyDescent="0.2">
      <c r="A37" s="171" t="s">
        <v>330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3"/>
      <c r="M37" s="126"/>
      <c r="T37" s="131" t="s">
        <v>389</v>
      </c>
    </row>
    <row r="38" spans="1:21" ht="15" customHeight="1" x14ac:dyDescent="0.2">
      <c r="A38" s="122" t="s">
        <v>362</v>
      </c>
      <c r="B38" s="29" t="s">
        <v>5</v>
      </c>
      <c r="C38" s="119">
        <v>159</v>
      </c>
      <c r="D38" s="119">
        <v>252</v>
      </c>
      <c r="E38" s="119">
        <v>165</v>
      </c>
      <c r="F38" s="119">
        <v>162</v>
      </c>
      <c r="G38" s="119">
        <v>207</v>
      </c>
      <c r="H38" s="119">
        <v>214</v>
      </c>
      <c r="I38" s="119">
        <v>261</v>
      </c>
      <c r="J38" s="119">
        <v>199</v>
      </c>
      <c r="K38" s="20">
        <f t="shared" ref="K38:K45" si="0">SUM(C38:J38)</f>
        <v>1619</v>
      </c>
      <c r="L38" s="109">
        <f t="shared" ref="L38:L45" si="1">K38/8</f>
        <v>202.375</v>
      </c>
      <c r="M38" s="126"/>
      <c r="T38" s="131" t="s">
        <v>362</v>
      </c>
    </row>
    <row r="39" spans="1:21" ht="15" customHeight="1" x14ac:dyDescent="0.2">
      <c r="A39" s="122" t="s">
        <v>363</v>
      </c>
      <c r="B39" s="29" t="s">
        <v>3</v>
      </c>
      <c r="C39" s="11">
        <v>167</v>
      </c>
      <c r="D39" s="11">
        <v>175</v>
      </c>
      <c r="E39" s="11">
        <v>241</v>
      </c>
      <c r="F39" s="11">
        <v>166</v>
      </c>
      <c r="G39" s="11">
        <v>208</v>
      </c>
      <c r="H39" s="11">
        <v>167</v>
      </c>
      <c r="I39" s="11">
        <v>256</v>
      </c>
      <c r="J39" s="11">
        <v>202</v>
      </c>
      <c r="K39" s="20">
        <f t="shared" si="0"/>
        <v>1582</v>
      </c>
      <c r="L39" s="109">
        <f t="shared" si="1"/>
        <v>197.75</v>
      </c>
      <c r="M39" s="126"/>
    </row>
    <row r="40" spans="1:21" ht="15" customHeight="1" x14ac:dyDescent="0.25">
      <c r="A40" s="122" t="s">
        <v>394</v>
      </c>
      <c r="B40" s="124" t="s">
        <v>393</v>
      </c>
      <c r="C40" s="89">
        <v>183</v>
      </c>
      <c r="D40" s="89">
        <v>155</v>
      </c>
      <c r="E40" s="89">
        <v>253</v>
      </c>
      <c r="F40" s="89">
        <v>196</v>
      </c>
      <c r="G40" s="89">
        <v>187</v>
      </c>
      <c r="H40" s="89">
        <v>188</v>
      </c>
      <c r="I40" s="89">
        <v>163</v>
      </c>
      <c r="J40" s="89">
        <v>256</v>
      </c>
      <c r="K40" s="20">
        <f t="shared" si="0"/>
        <v>1581</v>
      </c>
      <c r="L40" s="109">
        <f t="shared" si="1"/>
        <v>197.625</v>
      </c>
      <c r="M40" s="126"/>
      <c r="T40" s="48"/>
    </row>
    <row r="41" spans="1:21" ht="15" customHeight="1" x14ac:dyDescent="0.2">
      <c r="A41" s="122" t="s">
        <v>350</v>
      </c>
      <c r="B41" s="124" t="s">
        <v>3</v>
      </c>
      <c r="C41" s="119">
        <v>194</v>
      </c>
      <c r="D41" s="119">
        <v>169</v>
      </c>
      <c r="E41" s="119">
        <v>164</v>
      </c>
      <c r="F41" s="119">
        <v>151</v>
      </c>
      <c r="G41" s="119">
        <v>144</v>
      </c>
      <c r="H41" s="119">
        <v>198</v>
      </c>
      <c r="I41" s="119">
        <v>271</v>
      </c>
      <c r="J41" s="119">
        <v>177</v>
      </c>
      <c r="K41" s="20">
        <f t="shared" si="0"/>
        <v>1468</v>
      </c>
      <c r="L41" s="109">
        <f t="shared" si="1"/>
        <v>183.5</v>
      </c>
      <c r="M41" s="126"/>
      <c r="T41" s="25"/>
      <c r="U41" s="17"/>
    </row>
    <row r="42" spans="1:21" ht="15" customHeight="1" x14ac:dyDescent="0.2">
      <c r="A42" s="122" t="s">
        <v>357</v>
      </c>
      <c r="B42" s="29" t="s">
        <v>5</v>
      </c>
      <c r="C42" s="119">
        <v>223</v>
      </c>
      <c r="D42" s="119">
        <v>221</v>
      </c>
      <c r="E42" s="119">
        <v>193</v>
      </c>
      <c r="F42" s="119">
        <v>187</v>
      </c>
      <c r="G42" s="119">
        <v>163</v>
      </c>
      <c r="H42" s="119">
        <v>165</v>
      </c>
      <c r="I42" s="119">
        <v>116</v>
      </c>
      <c r="J42" s="119">
        <v>164</v>
      </c>
      <c r="K42" s="20">
        <f t="shared" si="0"/>
        <v>1432</v>
      </c>
      <c r="L42" s="109">
        <f t="shared" si="1"/>
        <v>179</v>
      </c>
      <c r="M42" s="126"/>
      <c r="T42" s="25"/>
      <c r="U42" s="17"/>
    </row>
    <row r="43" spans="1:21" ht="15" customHeight="1" x14ac:dyDescent="0.2">
      <c r="A43" s="122" t="s">
        <v>395</v>
      </c>
      <c r="B43" s="29" t="s">
        <v>393</v>
      </c>
      <c r="C43" s="119">
        <v>193</v>
      </c>
      <c r="D43" s="119">
        <v>147</v>
      </c>
      <c r="E43" s="119">
        <v>176</v>
      </c>
      <c r="F43" s="119">
        <v>142</v>
      </c>
      <c r="G43" s="119">
        <v>167</v>
      </c>
      <c r="H43" s="119">
        <v>191</v>
      </c>
      <c r="I43" s="119">
        <v>230</v>
      </c>
      <c r="J43" s="119">
        <v>179</v>
      </c>
      <c r="K43" s="20">
        <f t="shared" si="0"/>
        <v>1425</v>
      </c>
      <c r="L43" s="109">
        <f t="shared" si="1"/>
        <v>178.125</v>
      </c>
      <c r="M43" s="126"/>
      <c r="T43" s="25"/>
      <c r="U43" s="17"/>
    </row>
    <row r="44" spans="1:21" ht="15" customHeight="1" x14ac:dyDescent="0.25">
      <c r="A44" s="122" t="s">
        <v>358</v>
      </c>
      <c r="B44" s="124" t="s">
        <v>5</v>
      </c>
      <c r="C44" s="89">
        <v>141</v>
      </c>
      <c r="D44" s="119">
        <v>156</v>
      </c>
      <c r="E44" s="119">
        <v>149</v>
      </c>
      <c r="F44" s="119">
        <v>200</v>
      </c>
      <c r="G44" s="119">
        <v>171</v>
      </c>
      <c r="H44" s="119">
        <v>171</v>
      </c>
      <c r="I44" s="119">
        <v>240</v>
      </c>
      <c r="J44" s="119">
        <v>156</v>
      </c>
      <c r="K44" s="20">
        <f t="shared" si="0"/>
        <v>1384</v>
      </c>
      <c r="L44" s="109">
        <f t="shared" si="1"/>
        <v>173</v>
      </c>
      <c r="M44" s="114" t="s">
        <v>82</v>
      </c>
      <c r="N44" s="47"/>
      <c r="O44" s="47"/>
      <c r="P44" s="162" t="s">
        <v>379</v>
      </c>
      <c r="Q44" s="162"/>
      <c r="R44" s="162"/>
      <c r="S44" s="162"/>
      <c r="T44" s="48"/>
      <c r="U44" s="48" t="s">
        <v>111</v>
      </c>
    </row>
    <row r="45" spans="1:21" ht="15" customHeight="1" x14ac:dyDescent="0.2">
      <c r="A45" s="122" t="s">
        <v>396</v>
      </c>
      <c r="B45" s="29" t="s">
        <v>393</v>
      </c>
      <c r="C45" s="89">
        <v>189</v>
      </c>
      <c r="D45" s="89">
        <v>162</v>
      </c>
      <c r="E45" s="119">
        <v>147</v>
      </c>
      <c r="F45" s="119">
        <v>150</v>
      </c>
      <c r="G45" s="119">
        <v>156</v>
      </c>
      <c r="H45" s="119">
        <v>232</v>
      </c>
      <c r="I45" s="119">
        <v>185</v>
      </c>
      <c r="J45" s="119">
        <v>145</v>
      </c>
      <c r="K45" s="20">
        <f t="shared" si="0"/>
        <v>1366</v>
      </c>
      <c r="L45" s="109">
        <f t="shared" si="1"/>
        <v>170.75</v>
      </c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15" customHeight="1" x14ac:dyDescent="0.2">
      <c r="A46" s="72"/>
      <c r="B46" s="29"/>
      <c r="C46" s="89"/>
      <c r="D46" s="89"/>
      <c r="E46" s="89"/>
      <c r="F46" s="89"/>
      <c r="G46" s="89"/>
      <c r="H46" s="89"/>
      <c r="I46" s="89"/>
      <c r="J46" s="89"/>
      <c r="K46" s="20"/>
      <c r="L46" s="101"/>
      <c r="M46" s="164" t="s">
        <v>380</v>
      </c>
      <c r="N46" s="164"/>
      <c r="O46" s="164"/>
      <c r="P46" s="164"/>
      <c r="Q46" s="164"/>
      <c r="R46" s="164"/>
      <c r="S46" s="164"/>
      <c r="T46" s="164"/>
      <c r="U46" s="164"/>
    </row>
    <row r="47" spans="1:21" ht="15" customHeight="1" x14ac:dyDescent="0.25">
      <c r="A47" s="72"/>
      <c r="B47" s="29"/>
      <c r="C47" s="89"/>
      <c r="D47" s="89"/>
      <c r="E47" s="89"/>
      <c r="F47" s="89"/>
      <c r="G47" s="89"/>
      <c r="H47" s="89"/>
      <c r="I47" s="89"/>
      <c r="J47" s="89"/>
      <c r="K47" s="20"/>
      <c r="L47" s="101"/>
      <c r="M47" s="99"/>
      <c r="N47" s="115"/>
      <c r="O47" s="114"/>
      <c r="P47" s="116"/>
      <c r="Q47" s="117"/>
      <c r="R47" s="114"/>
      <c r="S47" s="115"/>
      <c r="T47" s="118"/>
      <c r="U47" s="118"/>
    </row>
    <row r="48" spans="1:21" ht="15" customHeight="1" x14ac:dyDescent="0.2">
      <c r="A48" s="97" t="s">
        <v>377</v>
      </c>
      <c r="B48" s="97"/>
      <c r="C48" s="98"/>
      <c r="D48" s="98"/>
      <c r="E48" s="99"/>
      <c r="F48" s="99"/>
      <c r="L48" s="25" t="s">
        <v>378</v>
      </c>
    </row>
    <row r="49" spans="3:4" x14ac:dyDescent="0.2">
      <c r="C49" s="1"/>
      <c r="D49" s="1"/>
    </row>
  </sheetData>
  <mergeCells count="13">
    <mergeCell ref="M46:U46"/>
    <mergeCell ref="A12:L12"/>
    <mergeCell ref="A15:L15"/>
    <mergeCell ref="A27:L27"/>
    <mergeCell ref="A33:L33"/>
    <mergeCell ref="A37:L37"/>
    <mergeCell ref="P44:S44"/>
    <mergeCell ref="A6:L6"/>
    <mergeCell ref="A1:L1"/>
    <mergeCell ref="M1:U1"/>
    <mergeCell ref="A2:L2"/>
    <mergeCell ref="M2:U2"/>
    <mergeCell ref="A3:L3"/>
  </mergeCells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Y32" sqref="Y32"/>
    </sheetView>
  </sheetViews>
  <sheetFormatPr defaultRowHeight="12.75" x14ac:dyDescent="0.2"/>
  <cols>
    <col min="1" max="1" width="24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397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x14ac:dyDescent="0.25">
      <c r="A6" s="165" t="s">
        <v>331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  <c r="N6" s="47" t="s">
        <v>77</v>
      </c>
      <c r="O6" s="45"/>
    </row>
    <row r="7" spans="1:21" ht="15" customHeight="1" x14ac:dyDescent="0.2">
      <c r="A7" s="123" t="s">
        <v>345</v>
      </c>
      <c r="B7" s="38" t="s">
        <v>5</v>
      </c>
      <c r="C7" s="100">
        <v>211</v>
      </c>
      <c r="D7" s="100">
        <v>241</v>
      </c>
      <c r="E7" s="120">
        <v>256</v>
      </c>
      <c r="F7" s="120">
        <v>294</v>
      </c>
      <c r="G7" s="120">
        <v>125</v>
      </c>
      <c r="H7" s="120">
        <v>235</v>
      </c>
      <c r="I7" s="120">
        <v>241</v>
      </c>
      <c r="J7" s="120">
        <v>206</v>
      </c>
      <c r="K7" s="39">
        <f>SUM(C7:J7)</f>
        <v>1809</v>
      </c>
      <c r="L7" s="109">
        <f>K7/8</f>
        <v>226.125</v>
      </c>
      <c r="M7" s="17"/>
      <c r="N7" s="128" t="s">
        <v>345</v>
      </c>
    </row>
    <row r="8" spans="1:21" ht="15" customHeight="1" x14ac:dyDescent="0.2">
      <c r="A8" s="122" t="s">
        <v>320</v>
      </c>
      <c r="B8" s="124" t="s">
        <v>3</v>
      </c>
      <c r="C8" s="119">
        <v>235</v>
      </c>
      <c r="D8" s="111">
        <v>274</v>
      </c>
      <c r="E8" s="119">
        <v>214</v>
      </c>
      <c r="F8" s="119">
        <v>211</v>
      </c>
      <c r="G8" s="119">
        <v>210</v>
      </c>
      <c r="H8" s="119">
        <v>241</v>
      </c>
      <c r="I8" s="119">
        <v>160</v>
      </c>
      <c r="J8" s="119">
        <v>248</v>
      </c>
      <c r="K8" s="20">
        <f>SUM(C8:J8)</f>
        <v>1793</v>
      </c>
      <c r="L8" s="109">
        <f>K8/8</f>
        <v>224.125</v>
      </c>
      <c r="M8" s="17"/>
      <c r="N8" s="128" t="s">
        <v>320</v>
      </c>
    </row>
    <row r="9" spans="1:21" ht="15" customHeight="1" x14ac:dyDescent="0.2">
      <c r="A9" s="122" t="s">
        <v>319</v>
      </c>
      <c r="B9" s="124" t="s">
        <v>5</v>
      </c>
      <c r="C9" s="119">
        <v>250</v>
      </c>
      <c r="D9" s="119">
        <v>272</v>
      </c>
      <c r="E9" s="119">
        <v>265</v>
      </c>
      <c r="F9" s="119">
        <v>191</v>
      </c>
      <c r="G9" s="119">
        <v>191</v>
      </c>
      <c r="H9" s="119">
        <v>186</v>
      </c>
      <c r="I9" s="119">
        <v>180</v>
      </c>
      <c r="J9" s="119">
        <v>229</v>
      </c>
      <c r="K9" s="20">
        <f>SUM(C9:J9)</f>
        <v>1764</v>
      </c>
      <c r="L9" s="109">
        <f>K9/8</f>
        <v>220.5</v>
      </c>
      <c r="M9" s="17"/>
      <c r="N9" s="128" t="s">
        <v>319</v>
      </c>
    </row>
    <row r="10" spans="1:21" ht="15" customHeight="1" x14ac:dyDescent="0.2">
      <c r="A10" s="122" t="s">
        <v>398</v>
      </c>
      <c r="B10" s="29" t="s">
        <v>393</v>
      </c>
      <c r="C10" s="119">
        <v>236</v>
      </c>
      <c r="D10" s="119">
        <v>250</v>
      </c>
      <c r="E10" s="119">
        <v>246</v>
      </c>
      <c r="F10" s="119">
        <v>239</v>
      </c>
      <c r="G10" s="119">
        <v>192</v>
      </c>
      <c r="H10" s="119">
        <v>255</v>
      </c>
      <c r="I10" s="119">
        <v>171</v>
      </c>
      <c r="J10" s="119">
        <v>155</v>
      </c>
      <c r="K10" s="20">
        <f>SUM(C10:J10)</f>
        <v>1744</v>
      </c>
      <c r="L10" s="109">
        <f>K10/8</f>
        <v>218</v>
      </c>
      <c r="M10" s="17"/>
      <c r="N10" s="128" t="s">
        <v>398</v>
      </c>
    </row>
    <row r="11" spans="1:21" ht="15" customHeight="1" x14ac:dyDescent="0.2">
      <c r="A11" s="122" t="s">
        <v>399</v>
      </c>
      <c r="B11" s="124" t="s">
        <v>393</v>
      </c>
      <c r="C11" s="119">
        <v>201</v>
      </c>
      <c r="D11" s="119">
        <v>256</v>
      </c>
      <c r="E11" s="119">
        <v>168</v>
      </c>
      <c r="F11" s="119">
        <v>239</v>
      </c>
      <c r="G11" s="119">
        <v>257</v>
      </c>
      <c r="H11" s="119">
        <v>178</v>
      </c>
      <c r="I11" s="119">
        <v>193</v>
      </c>
      <c r="J11" s="119">
        <v>194</v>
      </c>
      <c r="K11" s="20">
        <f>SUM(C11:J11)</f>
        <v>1686</v>
      </c>
      <c r="L11" s="109">
        <f>K11/8</f>
        <v>210.75</v>
      </c>
      <c r="M11" s="126"/>
      <c r="N11" s="128" t="s">
        <v>399</v>
      </c>
    </row>
    <row r="12" spans="1:21" ht="15" customHeight="1" x14ac:dyDescent="0.2">
      <c r="A12" s="168" t="s">
        <v>329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26"/>
      <c r="N12" t="s">
        <v>372</v>
      </c>
    </row>
    <row r="13" spans="1:21" ht="15" customHeight="1" x14ac:dyDescent="0.2">
      <c r="A13" s="72" t="s">
        <v>390</v>
      </c>
      <c r="B13" s="29" t="s">
        <v>393</v>
      </c>
      <c r="C13" s="89">
        <v>205</v>
      </c>
      <c r="D13" s="119">
        <v>197</v>
      </c>
      <c r="E13" s="119">
        <v>164</v>
      </c>
      <c r="F13" s="119">
        <v>180</v>
      </c>
      <c r="G13" s="119">
        <v>211</v>
      </c>
      <c r="H13" s="119">
        <v>206</v>
      </c>
      <c r="I13" s="119">
        <v>178</v>
      </c>
      <c r="J13" s="119">
        <v>226</v>
      </c>
      <c r="K13" s="20">
        <f>SUM(C13:J13)</f>
        <v>1567</v>
      </c>
      <c r="L13" s="109">
        <f>K13/8</f>
        <v>195.875</v>
      </c>
      <c r="M13" s="127"/>
    </row>
    <row r="14" spans="1:21" ht="15" customHeight="1" x14ac:dyDescent="0.2">
      <c r="A14" s="122" t="s">
        <v>389</v>
      </c>
      <c r="B14" s="29" t="s">
        <v>393</v>
      </c>
      <c r="C14" s="119">
        <v>196</v>
      </c>
      <c r="D14" s="119">
        <v>257</v>
      </c>
      <c r="E14" s="119">
        <v>152</v>
      </c>
      <c r="F14" s="119">
        <v>211</v>
      </c>
      <c r="G14" s="119">
        <v>241</v>
      </c>
      <c r="H14" s="119">
        <v>129</v>
      </c>
      <c r="I14" s="119">
        <v>172</v>
      </c>
      <c r="J14" s="119">
        <v>199</v>
      </c>
      <c r="K14" s="20">
        <f>SUM(C14:J14)</f>
        <v>1557</v>
      </c>
      <c r="L14" s="109">
        <f>K14/8</f>
        <v>194.625</v>
      </c>
      <c r="M14" s="127"/>
    </row>
    <row r="15" spans="1:21" ht="15" customHeight="1" x14ac:dyDescent="0.25">
      <c r="A15" s="171" t="s">
        <v>330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M15" s="127"/>
      <c r="T15" s="48" t="s">
        <v>78</v>
      </c>
    </row>
    <row r="16" spans="1:21" ht="15" customHeight="1" x14ac:dyDescent="0.2">
      <c r="A16" s="122" t="s">
        <v>392</v>
      </c>
      <c r="B16" s="4" t="s">
        <v>393</v>
      </c>
      <c r="C16" s="89">
        <v>160</v>
      </c>
      <c r="D16" s="89">
        <v>235</v>
      </c>
      <c r="E16" s="119">
        <v>166</v>
      </c>
      <c r="F16" s="119">
        <v>155</v>
      </c>
      <c r="G16" s="119">
        <v>181</v>
      </c>
      <c r="H16" s="119">
        <v>220</v>
      </c>
      <c r="I16" s="119">
        <v>211</v>
      </c>
      <c r="J16" s="119">
        <v>132</v>
      </c>
      <c r="K16" s="20">
        <f>SUM(C16:J16)</f>
        <v>1460</v>
      </c>
      <c r="L16" s="109">
        <f>K16/8</f>
        <v>182.5</v>
      </c>
      <c r="M16" s="127"/>
      <c r="N16" s="45"/>
      <c r="T16" s="129" t="s">
        <v>295</v>
      </c>
      <c r="U16" s="17"/>
    </row>
    <row r="17" spans="1:21" ht="15" customHeight="1" x14ac:dyDescent="0.2">
      <c r="A17" s="122" t="s">
        <v>364</v>
      </c>
      <c r="B17" s="29" t="s">
        <v>5</v>
      </c>
      <c r="C17" s="119">
        <v>201</v>
      </c>
      <c r="D17" s="119">
        <v>209</v>
      </c>
      <c r="E17" s="119">
        <v>155</v>
      </c>
      <c r="F17" s="119">
        <v>162</v>
      </c>
      <c r="G17" s="119">
        <v>187</v>
      </c>
      <c r="H17" s="119">
        <v>164</v>
      </c>
      <c r="I17" s="119">
        <v>153</v>
      </c>
      <c r="J17" s="119">
        <v>196</v>
      </c>
      <c r="K17" s="20">
        <f>SUM(C17:J17)</f>
        <v>1427</v>
      </c>
      <c r="L17" s="109">
        <f>K17/8</f>
        <v>178.375</v>
      </c>
      <c r="M17" s="127"/>
      <c r="N17" s="45" t="s">
        <v>88</v>
      </c>
      <c r="T17" s="129" t="s">
        <v>362</v>
      </c>
      <c r="U17" s="17"/>
    </row>
    <row r="18" spans="1:21" ht="15" customHeight="1" x14ac:dyDescent="0.2">
      <c r="A18" s="72" t="s">
        <v>400</v>
      </c>
      <c r="B18" s="29" t="s">
        <v>3</v>
      </c>
      <c r="C18" s="119">
        <v>225</v>
      </c>
      <c r="D18" s="119">
        <v>189</v>
      </c>
      <c r="E18" s="119">
        <v>130</v>
      </c>
      <c r="F18" s="119">
        <v>187</v>
      </c>
      <c r="G18" s="119">
        <v>161</v>
      </c>
      <c r="H18" s="119">
        <v>180</v>
      </c>
      <c r="I18" s="119">
        <v>189</v>
      </c>
      <c r="J18" s="119">
        <v>145</v>
      </c>
      <c r="K18" s="20">
        <f>SUM(C18:J18)</f>
        <v>1406</v>
      </c>
      <c r="L18" s="101">
        <f>K18/8</f>
        <v>175.75</v>
      </c>
      <c r="M18" s="127"/>
      <c r="N18" s="130" t="s">
        <v>401</v>
      </c>
      <c r="T18" s="129" t="s">
        <v>394</v>
      </c>
      <c r="U18" s="17"/>
    </row>
    <row r="19" spans="1:21" ht="15" customHeight="1" x14ac:dyDescent="0.2">
      <c r="A19" s="72" t="s">
        <v>402</v>
      </c>
      <c r="B19" s="29" t="s">
        <v>3</v>
      </c>
      <c r="C19" s="119">
        <v>159</v>
      </c>
      <c r="D19" s="119">
        <v>157</v>
      </c>
      <c r="E19" s="89">
        <v>152</v>
      </c>
      <c r="F19" s="89">
        <v>186</v>
      </c>
      <c r="G19" s="89">
        <v>157</v>
      </c>
      <c r="H19" s="89">
        <v>146</v>
      </c>
      <c r="I19" s="89">
        <v>162</v>
      </c>
      <c r="J19" s="89">
        <v>193</v>
      </c>
      <c r="K19" s="20">
        <f>SUM(C19:J19)</f>
        <v>1312</v>
      </c>
      <c r="L19" s="101">
        <f>K19/8</f>
        <v>164</v>
      </c>
      <c r="M19" s="127"/>
      <c r="N19" s="130" t="s">
        <v>403</v>
      </c>
      <c r="T19" s="129" t="s">
        <v>360</v>
      </c>
      <c r="U19" s="17"/>
    </row>
    <row r="20" spans="1:21" ht="15" customHeight="1" x14ac:dyDescent="0.2">
      <c r="A20" s="72"/>
      <c r="B20" s="29"/>
      <c r="C20" s="119"/>
      <c r="D20" s="119"/>
      <c r="E20" s="89"/>
      <c r="F20" s="89"/>
      <c r="G20" s="89"/>
      <c r="H20" s="89"/>
      <c r="I20" s="89"/>
      <c r="J20" s="89"/>
      <c r="K20" s="20"/>
      <c r="L20" s="101"/>
      <c r="M20" s="127"/>
      <c r="T20" s="129" t="s">
        <v>404</v>
      </c>
      <c r="U20" s="17"/>
    </row>
    <row r="21" spans="1:21" ht="15" customHeight="1" x14ac:dyDescent="0.2">
      <c r="A21" s="72"/>
      <c r="B21" s="29"/>
      <c r="C21" s="119"/>
      <c r="D21" s="119"/>
      <c r="E21" s="89"/>
      <c r="F21" s="89"/>
      <c r="G21" s="89"/>
      <c r="H21" s="89"/>
      <c r="I21" s="89"/>
      <c r="J21" s="89"/>
      <c r="K21" s="20"/>
      <c r="L21" s="101"/>
      <c r="M21" s="127"/>
      <c r="T21" s="110" t="s">
        <v>316</v>
      </c>
      <c r="U21" s="17"/>
    </row>
    <row r="22" spans="1:21" ht="15" customHeight="1" x14ac:dyDescent="0.2">
      <c r="A22" s="72"/>
      <c r="B22" s="29"/>
      <c r="C22" s="119"/>
      <c r="D22" s="119"/>
      <c r="E22" s="89"/>
      <c r="F22" s="89"/>
      <c r="G22" s="89"/>
      <c r="H22" s="89"/>
      <c r="I22" s="89"/>
      <c r="J22" s="89"/>
      <c r="K22" s="20"/>
      <c r="L22" s="101"/>
      <c r="M22" s="127"/>
      <c r="R22" s="25"/>
      <c r="T22" s="25"/>
    </row>
    <row r="23" spans="1:21" ht="15" customHeight="1" x14ac:dyDescent="0.2">
      <c r="A23" s="72"/>
      <c r="B23" s="41"/>
      <c r="C23" s="119"/>
      <c r="D23" s="119"/>
      <c r="E23" s="89"/>
      <c r="F23" s="89"/>
      <c r="G23" s="89"/>
      <c r="H23" s="89"/>
      <c r="I23" s="89"/>
      <c r="J23" s="89"/>
      <c r="K23" s="20"/>
      <c r="L23" s="101"/>
      <c r="M23" s="127"/>
      <c r="R23" s="25"/>
      <c r="T23" s="25"/>
    </row>
    <row r="24" spans="1:21" ht="15" customHeight="1" x14ac:dyDescent="0.25">
      <c r="A24" s="72"/>
      <c r="B24" s="41"/>
      <c r="C24" s="89"/>
      <c r="D24" s="89"/>
      <c r="E24" s="89"/>
      <c r="F24" s="89"/>
      <c r="G24" s="89"/>
      <c r="H24" s="89"/>
      <c r="I24" s="89"/>
      <c r="J24" s="89"/>
      <c r="K24" s="43"/>
      <c r="L24" s="101"/>
      <c r="M24" s="127"/>
      <c r="N24" s="47" t="s">
        <v>79</v>
      </c>
      <c r="R24" s="25"/>
      <c r="T24" s="25"/>
    </row>
    <row r="25" spans="1:21" ht="15" customHeight="1" x14ac:dyDescent="0.2">
      <c r="A25" s="72"/>
      <c r="B25" s="41"/>
      <c r="C25" s="89"/>
      <c r="D25" s="89"/>
      <c r="E25" s="89"/>
      <c r="F25" s="89"/>
      <c r="G25" s="89"/>
      <c r="H25" s="89"/>
      <c r="I25" s="89"/>
      <c r="J25" s="89"/>
      <c r="K25" s="43"/>
      <c r="L25" s="101"/>
      <c r="M25" s="127"/>
      <c r="N25" s="130" t="s">
        <v>292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M26" s="127"/>
      <c r="N26" t="s">
        <v>344</v>
      </c>
      <c r="R26" s="25"/>
      <c r="T26" s="25"/>
    </row>
    <row r="27" spans="1:21" ht="15" customHeight="1" x14ac:dyDescent="0.2">
      <c r="A27" s="174" t="s">
        <v>332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M27" s="127"/>
      <c r="N27" s="130" t="s">
        <v>385</v>
      </c>
      <c r="R27" s="25"/>
      <c r="T27" s="46" t="s">
        <v>91</v>
      </c>
    </row>
    <row r="28" spans="1:21" ht="15" customHeight="1" x14ac:dyDescent="0.2">
      <c r="A28" s="123" t="s">
        <v>295</v>
      </c>
      <c r="B28" s="125" t="s">
        <v>5</v>
      </c>
      <c r="C28" s="120">
        <v>305</v>
      </c>
      <c r="D28" s="120">
        <v>275</v>
      </c>
      <c r="E28" s="120">
        <v>235</v>
      </c>
      <c r="F28" s="120">
        <v>240</v>
      </c>
      <c r="G28" s="120">
        <v>239</v>
      </c>
      <c r="H28" s="120">
        <v>206</v>
      </c>
      <c r="I28" s="120">
        <v>289</v>
      </c>
      <c r="J28" s="120">
        <v>214</v>
      </c>
      <c r="K28" s="39">
        <f>SUM(C28:J28)</f>
        <v>2003</v>
      </c>
      <c r="L28" s="109">
        <f>K28/8</f>
        <v>250.375</v>
      </c>
      <c r="M28" s="127"/>
      <c r="N28" t="s">
        <v>389</v>
      </c>
      <c r="R28" s="25"/>
      <c r="T28" s="131" t="s">
        <v>405</v>
      </c>
    </row>
    <row r="29" spans="1:21" ht="15" customHeight="1" x14ac:dyDescent="0.2">
      <c r="A29" s="122" t="s">
        <v>362</v>
      </c>
      <c r="B29" s="124" t="s">
        <v>5</v>
      </c>
      <c r="C29" s="119">
        <v>251</v>
      </c>
      <c r="D29" s="119">
        <v>214</v>
      </c>
      <c r="E29" s="119">
        <v>228</v>
      </c>
      <c r="F29" s="119">
        <v>187</v>
      </c>
      <c r="G29" s="119">
        <v>279</v>
      </c>
      <c r="H29" s="119">
        <v>241</v>
      </c>
      <c r="I29" s="119">
        <v>179</v>
      </c>
      <c r="J29" s="119">
        <v>247</v>
      </c>
      <c r="K29" s="20">
        <f>SUM(C29:J29)</f>
        <v>1826</v>
      </c>
      <c r="L29" s="109">
        <f>K29/8</f>
        <v>228.25</v>
      </c>
      <c r="M29" s="127"/>
      <c r="N29" s="130" t="s">
        <v>381</v>
      </c>
      <c r="T29" s="131" t="s">
        <v>93</v>
      </c>
    </row>
    <row r="30" spans="1:21" ht="15" customHeight="1" x14ac:dyDescent="0.2">
      <c r="A30" s="122" t="s">
        <v>394</v>
      </c>
      <c r="B30" s="29" t="s">
        <v>393</v>
      </c>
      <c r="C30" s="119">
        <v>209</v>
      </c>
      <c r="D30" s="119">
        <v>242</v>
      </c>
      <c r="E30" s="119">
        <v>241</v>
      </c>
      <c r="F30" s="119">
        <v>294</v>
      </c>
      <c r="G30" s="119">
        <v>209</v>
      </c>
      <c r="H30" s="119">
        <v>210</v>
      </c>
      <c r="I30" s="119">
        <v>206</v>
      </c>
      <c r="J30" s="119">
        <v>205</v>
      </c>
      <c r="K30" s="20">
        <f>SUM(C30:J30)</f>
        <v>1816</v>
      </c>
      <c r="L30" s="109">
        <f>K30/8</f>
        <v>227</v>
      </c>
      <c r="M30" s="126"/>
      <c r="N30" s="130" t="s">
        <v>386</v>
      </c>
      <c r="T30" s="46"/>
    </row>
    <row r="31" spans="1:21" ht="15" customHeight="1" x14ac:dyDescent="0.2">
      <c r="A31" s="122" t="s">
        <v>360</v>
      </c>
      <c r="B31" s="124" t="s">
        <v>393</v>
      </c>
      <c r="C31" s="119">
        <v>239</v>
      </c>
      <c r="D31" s="119">
        <v>321</v>
      </c>
      <c r="E31" s="119">
        <v>182</v>
      </c>
      <c r="F31" s="119">
        <v>231</v>
      </c>
      <c r="G31" s="119">
        <v>183</v>
      </c>
      <c r="H31" s="119">
        <v>270</v>
      </c>
      <c r="I31" s="119">
        <v>179</v>
      </c>
      <c r="J31" s="119">
        <v>170</v>
      </c>
      <c r="K31" s="20">
        <f>SUM(C31:J31)</f>
        <v>1775</v>
      </c>
      <c r="L31" s="109">
        <f>K31/8</f>
        <v>221.875</v>
      </c>
      <c r="M31" s="126"/>
      <c r="T31" s="46"/>
    </row>
    <row r="32" spans="1:21" ht="15" customHeight="1" x14ac:dyDescent="0.2">
      <c r="A32" s="122" t="s">
        <v>404</v>
      </c>
      <c r="B32" s="124" t="s">
        <v>5</v>
      </c>
      <c r="C32" s="11">
        <v>230</v>
      </c>
      <c r="D32" s="11">
        <v>216</v>
      </c>
      <c r="E32" s="11">
        <v>166</v>
      </c>
      <c r="F32" s="11">
        <v>329</v>
      </c>
      <c r="G32" s="11">
        <v>164</v>
      </c>
      <c r="H32" s="11">
        <v>178</v>
      </c>
      <c r="I32" s="11">
        <v>219</v>
      </c>
      <c r="J32" s="11">
        <v>216</v>
      </c>
      <c r="K32" s="20">
        <f>SUM(C32:J32)</f>
        <v>1718</v>
      </c>
      <c r="L32" s="109">
        <f>K32/8</f>
        <v>214.75</v>
      </c>
      <c r="M32" s="126"/>
      <c r="T32" s="46"/>
    </row>
    <row r="33" spans="1:21" ht="15" customHeight="1" x14ac:dyDescent="0.2">
      <c r="A33" s="168" t="s">
        <v>329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26"/>
      <c r="T33" s="25"/>
    </row>
    <row r="34" spans="1:21" ht="15" customHeight="1" x14ac:dyDescent="0.2">
      <c r="A34" s="123" t="s">
        <v>292</v>
      </c>
      <c r="B34" s="124" t="s">
        <v>5</v>
      </c>
      <c r="C34" s="89">
        <v>230</v>
      </c>
      <c r="D34" s="89">
        <v>180</v>
      </c>
      <c r="E34" s="89">
        <v>251</v>
      </c>
      <c r="F34" s="89">
        <v>234</v>
      </c>
      <c r="G34" s="89">
        <v>180</v>
      </c>
      <c r="H34" s="89">
        <v>206</v>
      </c>
      <c r="I34" s="119">
        <v>202</v>
      </c>
      <c r="J34" s="89">
        <v>228</v>
      </c>
      <c r="K34" s="20">
        <f>SUM(C34:J34)</f>
        <v>1711</v>
      </c>
      <c r="L34" s="109">
        <f>K34/8</f>
        <v>213.875</v>
      </c>
      <c r="M34" s="126"/>
      <c r="T34" s="25"/>
    </row>
    <row r="35" spans="1:21" ht="15" customHeight="1" x14ac:dyDescent="0.25">
      <c r="A35" s="122" t="s">
        <v>385</v>
      </c>
      <c r="B35" s="124" t="s">
        <v>393</v>
      </c>
      <c r="C35" s="119">
        <v>209</v>
      </c>
      <c r="D35" s="119">
        <v>167</v>
      </c>
      <c r="E35" s="119">
        <v>173</v>
      </c>
      <c r="F35" s="119">
        <v>180</v>
      </c>
      <c r="G35" s="119">
        <v>250</v>
      </c>
      <c r="H35" s="119">
        <v>315</v>
      </c>
      <c r="I35" s="119">
        <v>214</v>
      </c>
      <c r="J35" s="119">
        <v>190</v>
      </c>
      <c r="K35" s="20">
        <f>SUM(C35:J35)</f>
        <v>1698</v>
      </c>
      <c r="L35" s="109">
        <f>K35/8</f>
        <v>212.25</v>
      </c>
      <c r="M35" s="126"/>
      <c r="T35" s="48" t="s">
        <v>81</v>
      </c>
    </row>
    <row r="36" spans="1:21" ht="15" customHeight="1" x14ac:dyDescent="0.25">
      <c r="A36" s="122" t="s">
        <v>381</v>
      </c>
      <c r="B36" s="124" t="s">
        <v>393</v>
      </c>
      <c r="C36" s="119">
        <v>217</v>
      </c>
      <c r="D36" s="119">
        <v>195</v>
      </c>
      <c r="E36" s="119">
        <v>325</v>
      </c>
      <c r="F36" s="119">
        <v>154</v>
      </c>
      <c r="G36" s="119">
        <v>189</v>
      </c>
      <c r="H36" s="119">
        <v>237</v>
      </c>
      <c r="I36" s="119">
        <v>187</v>
      </c>
      <c r="J36" s="119">
        <v>184</v>
      </c>
      <c r="K36" s="20">
        <f>SUM(C36:J36)</f>
        <v>1688</v>
      </c>
      <c r="L36" s="109">
        <f>K36/8</f>
        <v>211</v>
      </c>
      <c r="M36" s="126"/>
      <c r="T36" s="48"/>
    </row>
    <row r="37" spans="1:21" ht="15" customHeight="1" x14ac:dyDescent="0.2">
      <c r="A37" s="171" t="s">
        <v>330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3"/>
      <c r="M37" s="126"/>
      <c r="T37" s="131" t="s">
        <v>410</v>
      </c>
    </row>
    <row r="38" spans="1:21" ht="15" customHeight="1" x14ac:dyDescent="0.2">
      <c r="A38" s="122" t="s">
        <v>410</v>
      </c>
      <c r="B38" s="29" t="s">
        <v>393</v>
      </c>
      <c r="C38" s="119">
        <v>215</v>
      </c>
      <c r="D38" s="119">
        <v>194</v>
      </c>
      <c r="E38" s="119">
        <v>174</v>
      </c>
      <c r="F38" s="119">
        <v>231</v>
      </c>
      <c r="G38" s="119">
        <v>203</v>
      </c>
      <c r="H38" s="119">
        <v>186</v>
      </c>
      <c r="I38" s="119">
        <v>226</v>
      </c>
      <c r="J38" s="119">
        <v>212</v>
      </c>
      <c r="K38" s="20">
        <f t="shared" ref="K38:K48" si="0">SUM(C38:J38)</f>
        <v>1641</v>
      </c>
      <c r="L38" s="109">
        <f t="shared" ref="L38:L48" si="1">K38/8</f>
        <v>205.125</v>
      </c>
      <c r="M38" s="126"/>
      <c r="T38" s="131" t="s">
        <v>411</v>
      </c>
    </row>
    <row r="39" spans="1:21" ht="15" customHeight="1" x14ac:dyDescent="0.2">
      <c r="A39" s="122" t="s">
        <v>357</v>
      </c>
      <c r="B39" s="29" t="s">
        <v>5</v>
      </c>
      <c r="C39" s="11">
        <v>204</v>
      </c>
      <c r="D39" s="11">
        <v>256</v>
      </c>
      <c r="E39" s="11">
        <v>132</v>
      </c>
      <c r="F39" s="11">
        <v>295</v>
      </c>
      <c r="G39" s="11">
        <v>198</v>
      </c>
      <c r="H39" s="11">
        <v>151</v>
      </c>
      <c r="I39" s="11">
        <v>164</v>
      </c>
      <c r="J39" s="11">
        <v>129</v>
      </c>
      <c r="K39" s="20">
        <f t="shared" si="0"/>
        <v>1529</v>
      </c>
      <c r="L39" s="109">
        <f t="shared" si="1"/>
        <v>191.125</v>
      </c>
      <c r="M39" s="126"/>
    </row>
    <row r="40" spans="1:21" ht="15" customHeight="1" x14ac:dyDescent="0.25">
      <c r="A40" s="122" t="s">
        <v>395</v>
      </c>
      <c r="B40" s="124" t="s">
        <v>393</v>
      </c>
      <c r="C40" s="89">
        <v>235</v>
      </c>
      <c r="D40" s="89">
        <v>155</v>
      </c>
      <c r="E40" s="89">
        <v>175</v>
      </c>
      <c r="F40" s="89">
        <v>185</v>
      </c>
      <c r="G40" s="89">
        <v>181</v>
      </c>
      <c r="H40" s="89">
        <v>202</v>
      </c>
      <c r="I40" s="89">
        <v>181</v>
      </c>
      <c r="J40" s="89">
        <v>214</v>
      </c>
      <c r="K40" s="20">
        <f t="shared" si="0"/>
        <v>1528</v>
      </c>
      <c r="L40" s="109">
        <f t="shared" si="1"/>
        <v>191</v>
      </c>
      <c r="M40" s="126"/>
      <c r="T40" s="48"/>
    </row>
    <row r="41" spans="1:21" ht="15" customHeight="1" x14ac:dyDescent="0.2">
      <c r="A41" s="122" t="s">
        <v>412</v>
      </c>
      <c r="B41" s="124" t="s">
        <v>5</v>
      </c>
      <c r="C41" s="119">
        <v>183</v>
      </c>
      <c r="D41" s="119">
        <v>236</v>
      </c>
      <c r="E41" s="119">
        <v>220</v>
      </c>
      <c r="F41" s="119">
        <v>130</v>
      </c>
      <c r="G41" s="119">
        <v>173</v>
      </c>
      <c r="H41" s="119">
        <v>203</v>
      </c>
      <c r="I41" s="119">
        <v>209</v>
      </c>
      <c r="J41" s="119">
        <v>146</v>
      </c>
      <c r="K41" s="20">
        <f t="shared" si="0"/>
        <v>1500</v>
      </c>
      <c r="L41" s="109">
        <f t="shared" si="1"/>
        <v>187.5</v>
      </c>
      <c r="M41" s="126"/>
      <c r="T41" s="25"/>
      <c r="U41" s="17"/>
    </row>
    <row r="42" spans="1:21" ht="15" customHeight="1" x14ac:dyDescent="0.2">
      <c r="A42" s="122" t="s">
        <v>382</v>
      </c>
      <c r="B42" s="29" t="s">
        <v>5</v>
      </c>
      <c r="C42" s="119">
        <v>206</v>
      </c>
      <c r="D42" s="119">
        <v>269</v>
      </c>
      <c r="E42" s="119">
        <v>147</v>
      </c>
      <c r="F42" s="119">
        <v>164</v>
      </c>
      <c r="G42" s="119">
        <v>163</v>
      </c>
      <c r="H42" s="119">
        <v>177</v>
      </c>
      <c r="I42" s="119">
        <v>138</v>
      </c>
      <c r="J42" s="119">
        <v>228</v>
      </c>
      <c r="K42" s="20">
        <f t="shared" si="0"/>
        <v>1492</v>
      </c>
      <c r="L42" s="109">
        <f t="shared" si="1"/>
        <v>186.5</v>
      </c>
      <c r="M42" s="126"/>
      <c r="T42" s="25"/>
      <c r="U42" s="17"/>
    </row>
    <row r="43" spans="1:21" ht="15" customHeight="1" x14ac:dyDescent="0.2">
      <c r="A43" s="122" t="s">
        <v>358</v>
      </c>
      <c r="B43" s="29" t="s">
        <v>5</v>
      </c>
      <c r="C43" s="119">
        <v>170</v>
      </c>
      <c r="D43" s="119">
        <v>244</v>
      </c>
      <c r="E43" s="119">
        <v>133</v>
      </c>
      <c r="F43" s="119">
        <v>141</v>
      </c>
      <c r="G43" s="119">
        <v>199</v>
      </c>
      <c r="H43" s="119">
        <v>149</v>
      </c>
      <c r="I43" s="119">
        <v>217</v>
      </c>
      <c r="J43" s="119">
        <v>218</v>
      </c>
      <c r="K43" s="20">
        <f t="shared" si="0"/>
        <v>1471</v>
      </c>
      <c r="L43" s="109">
        <f t="shared" si="1"/>
        <v>183.875</v>
      </c>
      <c r="M43" s="126"/>
      <c r="T43" s="25"/>
      <c r="U43" s="17"/>
    </row>
    <row r="44" spans="1:21" ht="15" customHeight="1" x14ac:dyDescent="0.25">
      <c r="A44" s="122" t="s">
        <v>365</v>
      </c>
      <c r="B44" s="124" t="s">
        <v>5</v>
      </c>
      <c r="C44" s="89">
        <v>199</v>
      </c>
      <c r="D44" s="119">
        <v>271</v>
      </c>
      <c r="E44" s="119">
        <v>154</v>
      </c>
      <c r="F44" s="119">
        <v>164</v>
      </c>
      <c r="G44" s="119">
        <v>193</v>
      </c>
      <c r="H44" s="119">
        <v>161</v>
      </c>
      <c r="I44" s="119">
        <v>152</v>
      </c>
      <c r="J44" s="119">
        <v>161</v>
      </c>
      <c r="K44" s="20">
        <f t="shared" si="0"/>
        <v>1455</v>
      </c>
      <c r="L44" s="109">
        <f t="shared" si="1"/>
        <v>181.875</v>
      </c>
      <c r="M44" s="133" t="s">
        <v>82</v>
      </c>
      <c r="N44" s="134"/>
      <c r="O44" s="134"/>
      <c r="P44" s="177" t="s">
        <v>406</v>
      </c>
      <c r="Q44" s="177"/>
      <c r="R44" s="177"/>
      <c r="S44" s="177"/>
      <c r="T44" s="135"/>
      <c r="U44" s="135" t="s">
        <v>128</v>
      </c>
    </row>
    <row r="45" spans="1:21" ht="15" customHeight="1" x14ac:dyDescent="0.2">
      <c r="A45" s="122" t="s">
        <v>413</v>
      </c>
      <c r="B45" s="29" t="s">
        <v>3</v>
      </c>
      <c r="C45" s="89">
        <v>174</v>
      </c>
      <c r="D45" s="89">
        <v>155</v>
      </c>
      <c r="E45" s="119">
        <v>167</v>
      </c>
      <c r="F45" s="119">
        <v>182</v>
      </c>
      <c r="G45" s="119">
        <v>152</v>
      </c>
      <c r="H45" s="119">
        <v>156</v>
      </c>
      <c r="I45" s="119">
        <v>231</v>
      </c>
      <c r="J45" s="119">
        <v>229</v>
      </c>
      <c r="K45" s="20">
        <f t="shared" si="0"/>
        <v>1446</v>
      </c>
      <c r="L45" s="109">
        <f t="shared" si="1"/>
        <v>180.75</v>
      </c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15" customHeight="1" x14ac:dyDescent="0.2">
      <c r="A46" s="72" t="s">
        <v>350</v>
      </c>
      <c r="B46" s="29" t="s">
        <v>3</v>
      </c>
      <c r="C46" s="89">
        <v>224</v>
      </c>
      <c r="D46" s="89">
        <v>176</v>
      </c>
      <c r="E46" s="89">
        <v>178</v>
      </c>
      <c r="F46" s="89">
        <v>207</v>
      </c>
      <c r="G46" s="89">
        <v>220</v>
      </c>
      <c r="H46" s="89">
        <v>149</v>
      </c>
      <c r="I46" s="89">
        <v>139</v>
      </c>
      <c r="J46" s="89">
        <v>142</v>
      </c>
      <c r="K46" s="20">
        <f t="shared" si="0"/>
        <v>1435</v>
      </c>
      <c r="L46" s="101">
        <f t="shared" si="1"/>
        <v>179.375</v>
      </c>
      <c r="M46" s="164" t="s">
        <v>407</v>
      </c>
      <c r="N46" s="164"/>
      <c r="O46" s="164"/>
      <c r="P46" s="164"/>
      <c r="Q46" s="164"/>
      <c r="R46" s="164"/>
      <c r="S46" s="164"/>
      <c r="T46" s="164"/>
      <c r="U46" s="164"/>
    </row>
    <row r="47" spans="1:21" ht="15" customHeight="1" x14ac:dyDescent="0.2">
      <c r="A47" s="72" t="s">
        <v>414</v>
      </c>
      <c r="B47" s="29" t="s">
        <v>5</v>
      </c>
      <c r="C47" s="89">
        <v>203</v>
      </c>
      <c r="D47" s="89">
        <v>162</v>
      </c>
      <c r="E47" s="89">
        <v>176</v>
      </c>
      <c r="F47" s="89">
        <v>185</v>
      </c>
      <c r="G47" s="89">
        <v>156</v>
      </c>
      <c r="H47" s="89">
        <v>127</v>
      </c>
      <c r="I47" s="89">
        <v>151</v>
      </c>
      <c r="J47" s="89">
        <v>163</v>
      </c>
      <c r="K47" s="20">
        <f t="shared" si="0"/>
        <v>1323</v>
      </c>
      <c r="L47" s="101">
        <f t="shared" si="1"/>
        <v>165.375</v>
      </c>
      <c r="M47" s="132"/>
      <c r="N47" s="132"/>
      <c r="O47" s="132"/>
      <c r="P47" s="132"/>
      <c r="Q47" s="132"/>
      <c r="R47" s="132"/>
      <c r="S47" s="132"/>
      <c r="T47" s="132"/>
      <c r="U47" s="132"/>
    </row>
    <row r="48" spans="1:21" ht="15" customHeight="1" x14ac:dyDescent="0.25">
      <c r="A48" s="72" t="s">
        <v>415</v>
      </c>
      <c r="B48" s="29" t="s">
        <v>5</v>
      </c>
      <c r="C48" s="89">
        <v>153</v>
      </c>
      <c r="D48" s="89">
        <v>194</v>
      </c>
      <c r="E48" s="89">
        <v>180</v>
      </c>
      <c r="F48" s="89">
        <v>105</v>
      </c>
      <c r="G48" s="89">
        <v>141</v>
      </c>
      <c r="H48" s="89">
        <v>153</v>
      </c>
      <c r="I48" s="89">
        <v>136</v>
      </c>
      <c r="J48" s="89">
        <v>131</v>
      </c>
      <c r="K48" s="20">
        <f t="shared" si="0"/>
        <v>1193</v>
      </c>
      <c r="L48" s="101">
        <f t="shared" si="1"/>
        <v>149.125</v>
      </c>
      <c r="M48" s="99"/>
      <c r="N48" s="115"/>
      <c r="O48" s="114"/>
      <c r="P48" s="116"/>
      <c r="Q48" s="117"/>
      <c r="R48" s="114"/>
      <c r="S48" s="115"/>
      <c r="T48" s="118"/>
      <c r="U48" s="118"/>
    </row>
    <row r="49" spans="1:12" ht="15" customHeight="1" x14ac:dyDescent="0.2">
      <c r="A49" s="97" t="s">
        <v>408</v>
      </c>
      <c r="B49" s="97"/>
      <c r="C49" s="98"/>
      <c r="D49" s="98"/>
      <c r="E49" s="99"/>
      <c r="F49" s="99"/>
      <c r="L49" s="25" t="s">
        <v>409</v>
      </c>
    </row>
    <row r="50" spans="1:12" x14ac:dyDescent="0.2">
      <c r="C50" s="1"/>
      <c r="D50" s="1"/>
    </row>
  </sheetData>
  <mergeCells count="13">
    <mergeCell ref="A6:L6"/>
    <mergeCell ref="A1:L1"/>
    <mergeCell ref="M1:U1"/>
    <mergeCell ref="A2:L2"/>
    <mergeCell ref="M2:U2"/>
    <mergeCell ref="A3:L3"/>
    <mergeCell ref="M46:U46"/>
    <mergeCell ref="A12:L12"/>
    <mergeCell ref="A15:L15"/>
    <mergeCell ref="A27:L27"/>
    <mergeCell ref="A33:L33"/>
    <mergeCell ref="A37:L37"/>
    <mergeCell ref="P44:S44"/>
  </mergeCells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1" workbookViewId="0">
      <selection activeCell="N50" sqref="N50"/>
    </sheetView>
  </sheetViews>
  <sheetFormatPr defaultRowHeight="12.75" x14ac:dyDescent="0.2"/>
  <cols>
    <col min="1" max="1" width="24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446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x14ac:dyDescent="0.25">
      <c r="A6" s="137" t="s">
        <v>331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9"/>
      <c r="N6" s="47" t="s">
        <v>77</v>
      </c>
      <c r="O6" s="45"/>
    </row>
    <row r="7" spans="1:21" ht="15" customHeight="1" x14ac:dyDescent="0.2">
      <c r="A7" s="123" t="s">
        <v>398</v>
      </c>
      <c r="B7" s="38" t="s">
        <v>393</v>
      </c>
      <c r="C7" s="100">
        <v>198</v>
      </c>
      <c r="D7" s="100">
        <v>222</v>
      </c>
      <c r="E7" s="120">
        <v>200</v>
      </c>
      <c r="F7" s="120">
        <v>232</v>
      </c>
      <c r="G7" s="120">
        <v>189</v>
      </c>
      <c r="H7" s="120">
        <v>287</v>
      </c>
      <c r="I7" s="120">
        <v>198</v>
      </c>
      <c r="J7" s="120">
        <v>187</v>
      </c>
      <c r="K7" s="39">
        <v>1713</v>
      </c>
      <c r="L7" s="109">
        <v>214.1</v>
      </c>
      <c r="M7" s="17"/>
      <c r="N7" s="128" t="s">
        <v>398</v>
      </c>
    </row>
    <row r="8" spans="1:21" ht="15" customHeight="1" x14ac:dyDescent="0.2">
      <c r="A8" s="122" t="s">
        <v>345</v>
      </c>
      <c r="B8" s="124" t="s">
        <v>5</v>
      </c>
      <c r="C8" s="119">
        <v>197</v>
      </c>
      <c r="D8" s="119">
        <v>173</v>
      </c>
      <c r="E8" s="119">
        <v>202</v>
      </c>
      <c r="F8" s="119">
        <v>238</v>
      </c>
      <c r="G8" s="119">
        <v>189</v>
      </c>
      <c r="H8" s="119">
        <v>220</v>
      </c>
      <c r="I8" s="119">
        <v>243</v>
      </c>
      <c r="J8" s="119">
        <v>234</v>
      </c>
      <c r="K8" s="20">
        <v>1696</v>
      </c>
      <c r="L8" s="109">
        <v>212</v>
      </c>
      <c r="M8" s="17"/>
      <c r="N8" s="128" t="s">
        <v>345</v>
      </c>
    </row>
    <row r="9" spans="1:21" ht="15" customHeight="1" x14ac:dyDescent="0.2">
      <c r="A9" s="122" t="s">
        <v>417</v>
      </c>
      <c r="B9" s="124" t="s">
        <v>5</v>
      </c>
      <c r="C9" s="119">
        <v>191</v>
      </c>
      <c r="D9" s="119">
        <v>236</v>
      </c>
      <c r="E9" s="119">
        <v>236</v>
      </c>
      <c r="F9" s="119">
        <v>171</v>
      </c>
      <c r="G9" s="119">
        <v>246</v>
      </c>
      <c r="H9" s="119">
        <v>183</v>
      </c>
      <c r="I9" s="119">
        <v>146</v>
      </c>
      <c r="J9" s="119">
        <v>278</v>
      </c>
      <c r="K9" s="20">
        <v>1687</v>
      </c>
      <c r="L9" s="109">
        <v>210.9</v>
      </c>
      <c r="M9" s="17"/>
      <c r="N9" s="128" t="s">
        <v>417</v>
      </c>
    </row>
    <row r="10" spans="1:21" ht="15" customHeight="1" x14ac:dyDescent="0.2">
      <c r="A10" s="122" t="s">
        <v>447</v>
      </c>
      <c r="B10" s="29" t="s">
        <v>393</v>
      </c>
      <c r="C10" s="119">
        <v>196</v>
      </c>
      <c r="D10" s="119">
        <v>217</v>
      </c>
      <c r="E10" s="119">
        <v>191</v>
      </c>
      <c r="F10" s="119">
        <v>165</v>
      </c>
      <c r="G10" s="119">
        <v>222</v>
      </c>
      <c r="H10" s="119">
        <v>133</v>
      </c>
      <c r="I10" s="119">
        <v>238</v>
      </c>
      <c r="J10" s="119">
        <v>154</v>
      </c>
      <c r="K10" s="20">
        <v>1516</v>
      </c>
      <c r="L10" s="109">
        <v>189.5</v>
      </c>
      <c r="M10" s="17"/>
      <c r="N10" s="128" t="s">
        <v>447</v>
      </c>
    </row>
    <row r="11" spans="1:21" ht="15" customHeight="1" x14ac:dyDescent="0.2">
      <c r="A11" s="122" t="s">
        <v>392</v>
      </c>
      <c r="B11" s="124" t="s">
        <v>393</v>
      </c>
      <c r="C11" s="119">
        <v>129</v>
      </c>
      <c r="D11" s="119">
        <v>220</v>
      </c>
      <c r="E11" s="119">
        <v>188</v>
      </c>
      <c r="F11" s="119">
        <v>183</v>
      </c>
      <c r="G11" s="119">
        <v>171</v>
      </c>
      <c r="H11" s="119">
        <v>175</v>
      </c>
      <c r="I11" s="119">
        <v>243</v>
      </c>
      <c r="J11" s="119">
        <v>187</v>
      </c>
      <c r="K11" s="20">
        <v>1496</v>
      </c>
      <c r="L11" s="109">
        <v>187</v>
      </c>
      <c r="M11" s="126"/>
      <c r="N11" s="128" t="s">
        <v>392</v>
      </c>
    </row>
    <row r="12" spans="1:21" ht="15" customHeight="1" x14ac:dyDescent="0.2">
      <c r="A12" s="140" t="s">
        <v>329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126"/>
      <c r="N12" t="s">
        <v>452</v>
      </c>
    </row>
    <row r="13" spans="1:21" ht="15" customHeight="1" x14ac:dyDescent="0.2">
      <c r="A13" s="72" t="s">
        <v>389</v>
      </c>
      <c r="B13" s="29" t="s">
        <v>393</v>
      </c>
      <c r="C13" s="89">
        <v>188</v>
      </c>
      <c r="D13" s="119">
        <v>182</v>
      </c>
      <c r="E13" s="119">
        <v>174</v>
      </c>
      <c r="F13" s="119">
        <v>223</v>
      </c>
      <c r="G13" s="119">
        <v>190</v>
      </c>
      <c r="H13" s="119">
        <v>175</v>
      </c>
      <c r="I13" s="119">
        <v>189</v>
      </c>
      <c r="J13" s="119">
        <v>164</v>
      </c>
      <c r="K13" s="20">
        <v>1485</v>
      </c>
      <c r="L13" s="109">
        <v>185.6</v>
      </c>
      <c r="M13" s="127"/>
    </row>
    <row r="14" spans="1:21" ht="15" customHeight="1" x14ac:dyDescent="0.2">
      <c r="A14" s="122" t="s">
        <v>402</v>
      </c>
      <c r="B14" s="29" t="s">
        <v>3</v>
      </c>
      <c r="C14" s="119">
        <v>152</v>
      </c>
      <c r="D14" s="119">
        <v>180</v>
      </c>
      <c r="E14" s="119">
        <v>202</v>
      </c>
      <c r="F14" s="119">
        <v>228</v>
      </c>
      <c r="G14" s="119">
        <v>198</v>
      </c>
      <c r="H14" s="119">
        <v>164</v>
      </c>
      <c r="I14" s="119">
        <v>158</v>
      </c>
      <c r="J14" s="119">
        <v>197</v>
      </c>
      <c r="K14" s="20">
        <v>1479</v>
      </c>
      <c r="L14" s="109">
        <v>184.9</v>
      </c>
      <c r="M14" s="127"/>
    </row>
    <row r="15" spans="1:21" ht="15" customHeight="1" x14ac:dyDescent="0.25">
      <c r="A15" s="143" t="s">
        <v>330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M15" s="127"/>
      <c r="T15" s="48" t="s">
        <v>78</v>
      </c>
    </row>
    <row r="16" spans="1:21" ht="15" customHeight="1" x14ac:dyDescent="0.2">
      <c r="A16" s="122" t="s">
        <v>367</v>
      </c>
      <c r="B16" s="4" t="s">
        <v>393</v>
      </c>
      <c r="C16" s="89">
        <v>134</v>
      </c>
      <c r="D16" s="89">
        <v>198</v>
      </c>
      <c r="E16" s="119">
        <v>224</v>
      </c>
      <c r="F16" s="119">
        <v>139</v>
      </c>
      <c r="G16" s="119">
        <v>263</v>
      </c>
      <c r="H16" s="119">
        <v>132</v>
      </c>
      <c r="I16" s="119">
        <v>199</v>
      </c>
      <c r="J16" s="119">
        <v>162</v>
      </c>
      <c r="K16" s="20">
        <v>1451</v>
      </c>
      <c r="L16" s="109">
        <v>181.4</v>
      </c>
      <c r="M16" s="127"/>
      <c r="N16" s="45"/>
      <c r="T16" s="129" t="s">
        <v>360</v>
      </c>
      <c r="U16" s="17"/>
    </row>
    <row r="17" spans="1:21" ht="15" customHeight="1" x14ac:dyDescent="0.2">
      <c r="A17" s="122" t="s">
        <v>420</v>
      </c>
      <c r="B17" s="29" t="s">
        <v>393</v>
      </c>
      <c r="C17" s="119">
        <v>212</v>
      </c>
      <c r="D17" s="119">
        <v>149</v>
      </c>
      <c r="E17" s="119">
        <v>152</v>
      </c>
      <c r="F17" s="119">
        <v>140</v>
      </c>
      <c r="G17" s="119">
        <v>175</v>
      </c>
      <c r="H17" s="119">
        <v>158</v>
      </c>
      <c r="I17" s="119">
        <v>248</v>
      </c>
      <c r="J17" s="119">
        <v>209</v>
      </c>
      <c r="K17" s="20">
        <v>1443</v>
      </c>
      <c r="L17" s="109">
        <v>180.4</v>
      </c>
      <c r="M17" s="127"/>
      <c r="N17" s="45" t="s">
        <v>88</v>
      </c>
      <c r="T17" s="129" t="s">
        <v>395</v>
      </c>
      <c r="U17" s="17"/>
    </row>
    <row r="18" spans="1:21" ht="15" customHeight="1" x14ac:dyDescent="0.2">
      <c r="A18" s="72" t="s">
        <v>421</v>
      </c>
      <c r="B18" s="29" t="s">
        <v>5</v>
      </c>
      <c r="C18" s="119">
        <v>239</v>
      </c>
      <c r="D18" s="119">
        <v>231</v>
      </c>
      <c r="E18" s="119">
        <v>166</v>
      </c>
      <c r="F18" s="119">
        <v>147</v>
      </c>
      <c r="G18" s="119">
        <v>132</v>
      </c>
      <c r="H18" s="119">
        <v>153</v>
      </c>
      <c r="I18" s="119">
        <v>199</v>
      </c>
      <c r="J18" s="119">
        <v>161</v>
      </c>
      <c r="K18" s="20">
        <v>1428</v>
      </c>
      <c r="L18" s="101">
        <v>178.5</v>
      </c>
      <c r="M18" s="127"/>
      <c r="N18" s="130" t="s">
        <v>453</v>
      </c>
      <c r="T18" s="129" t="s">
        <v>416</v>
      </c>
      <c r="U18" s="17"/>
    </row>
    <row r="19" spans="1:21" ht="15" customHeight="1" x14ac:dyDescent="0.2">
      <c r="A19" s="72" t="s">
        <v>422</v>
      </c>
      <c r="B19" s="29" t="s">
        <v>5</v>
      </c>
      <c r="C19" s="119">
        <v>197</v>
      </c>
      <c r="D19" s="119">
        <v>209</v>
      </c>
      <c r="E19" s="89">
        <v>153</v>
      </c>
      <c r="F19" s="89">
        <v>148</v>
      </c>
      <c r="G19" s="89">
        <v>177</v>
      </c>
      <c r="H19" s="89">
        <v>156</v>
      </c>
      <c r="I19" s="89">
        <v>149</v>
      </c>
      <c r="J19" s="89">
        <v>225</v>
      </c>
      <c r="K19" s="20">
        <v>1414</v>
      </c>
      <c r="L19" s="101">
        <v>176.8</v>
      </c>
      <c r="M19" s="127"/>
      <c r="N19" s="130" t="s">
        <v>454</v>
      </c>
      <c r="T19" s="129" t="s">
        <v>382</v>
      </c>
      <c r="U19" s="17"/>
    </row>
    <row r="20" spans="1:21" ht="15" customHeight="1" x14ac:dyDescent="0.2">
      <c r="A20" s="72" t="s">
        <v>364</v>
      </c>
      <c r="B20" s="29" t="s">
        <v>5</v>
      </c>
      <c r="C20" s="119">
        <v>170</v>
      </c>
      <c r="D20" s="119">
        <v>248</v>
      </c>
      <c r="E20" s="89">
        <v>119</v>
      </c>
      <c r="F20" s="89">
        <v>143</v>
      </c>
      <c r="G20" s="89">
        <v>158</v>
      </c>
      <c r="H20" s="89">
        <v>193</v>
      </c>
      <c r="I20" s="89">
        <v>191</v>
      </c>
      <c r="J20" s="89">
        <v>189</v>
      </c>
      <c r="K20" s="20">
        <v>1411</v>
      </c>
      <c r="L20" s="101">
        <v>176.4</v>
      </c>
      <c r="M20" s="127"/>
      <c r="T20" s="129" t="s">
        <v>362</v>
      </c>
      <c r="U20" s="17"/>
    </row>
    <row r="21" spans="1:21" ht="15" customHeight="1" x14ac:dyDescent="0.2">
      <c r="A21" s="72"/>
      <c r="B21" s="29"/>
      <c r="C21" s="119"/>
      <c r="D21" s="119"/>
      <c r="E21" s="89"/>
      <c r="F21" s="89"/>
      <c r="G21" s="89"/>
      <c r="H21" s="89"/>
      <c r="I21" s="89"/>
      <c r="J21" s="89"/>
      <c r="K21" s="20"/>
      <c r="L21" s="101"/>
      <c r="M21" s="127"/>
      <c r="T21" s="110" t="s">
        <v>316</v>
      </c>
      <c r="U21" s="17"/>
    </row>
    <row r="22" spans="1:21" ht="15" customHeight="1" x14ac:dyDescent="0.2">
      <c r="A22" s="72"/>
      <c r="B22" s="29"/>
      <c r="C22" s="119"/>
      <c r="D22" s="119"/>
      <c r="E22" s="89"/>
      <c r="F22" s="89"/>
      <c r="G22" s="89"/>
      <c r="H22" s="89"/>
      <c r="I22" s="89"/>
      <c r="J22" s="89"/>
      <c r="K22" s="20"/>
      <c r="L22" s="101"/>
      <c r="M22" s="127"/>
      <c r="R22" s="25"/>
      <c r="T22" s="25"/>
    </row>
    <row r="23" spans="1:21" ht="15" customHeight="1" x14ac:dyDescent="0.2">
      <c r="A23" s="72"/>
      <c r="B23" s="41"/>
      <c r="C23" s="119"/>
      <c r="D23" s="119"/>
      <c r="E23" s="89"/>
      <c r="F23" s="89"/>
      <c r="G23" s="89"/>
      <c r="H23" s="89"/>
      <c r="I23" s="89"/>
      <c r="J23" s="89"/>
      <c r="K23" s="20"/>
      <c r="L23" s="101"/>
      <c r="M23" s="127"/>
      <c r="R23" s="25"/>
      <c r="T23" s="25"/>
    </row>
    <row r="24" spans="1:21" ht="15" customHeight="1" x14ac:dyDescent="0.25">
      <c r="A24" s="72"/>
      <c r="B24" s="41"/>
      <c r="C24" s="89"/>
      <c r="D24" s="89"/>
      <c r="E24" s="89"/>
      <c r="F24" s="89"/>
      <c r="G24" s="89"/>
      <c r="H24" s="89"/>
      <c r="I24" s="89"/>
      <c r="J24" s="89"/>
      <c r="K24" s="43"/>
      <c r="L24" s="101"/>
      <c r="M24" s="127"/>
      <c r="N24" s="47" t="s">
        <v>79</v>
      </c>
      <c r="R24" s="25"/>
      <c r="T24" s="25"/>
    </row>
    <row r="25" spans="1:21" ht="15" customHeight="1" x14ac:dyDescent="0.2">
      <c r="A25" s="72"/>
      <c r="B25" s="41"/>
      <c r="C25" s="89"/>
      <c r="D25" s="89"/>
      <c r="E25" s="89"/>
      <c r="F25" s="89"/>
      <c r="G25" s="89"/>
      <c r="H25" s="89"/>
      <c r="I25" s="89"/>
      <c r="J25" s="89"/>
      <c r="K25" s="43"/>
      <c r="L25" s="101"/>
      <c r="M25" s="127"/>
      <c r="N25" s="130" t="s">
        <v>394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M26" s="127"/>
      <c r="N26" t="s">
        <v>389</v>
      </c>
      <c r="R26" s="25"/>
      <c r="T26" s="25"/>
    </row>
    <row r="27" spans="1:21" ht="15" customHeight="1" x14ac:dyDescent="0.2">
      <c r="A27" s="146" t="s">
        <v>332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8"/>
      <c r="M27" s="127"/>
      <c r="N27" s="130" t="s">
        <v>358</v>
      </c>
      <c r="R27" s="25"/>
      <c r="T27" s="46" t="s">
        <v>91</v>
      </c>
    </row>
    <row r="28" spans="1:21" ht="15" customHeight="1" x14ac:dyDescent="0.2">
      <c r="A28" s="123" t="s">
        <v>360</v>
      </c>
      <c r="B28" s="125" t="s">
        <v>393</v>
      </c>
      <c r="C28" s="120">
        <v>213</v>
      </c>
      <c r="D28" s="120">
        <v>203</v>
      </c>
      <c r="E28" s="120">
        <v>193</v>
      </c>
      <c r="F28" s="120">
        <v>298</v>
      </c>
      <c r="G28" s="120">
        <v>234</v>
      </c>
      <c r="H28" s="120">
        <v>258</v>
      </c>
      <c r="I28" s="120">
        <v>230</v>
      </c>
      <c r="J28" s="120">
        <v>330</v>
      </c>
      <c r="K28" s="39">
        <v>1959</v>
      </c>
      <c r="L28" s="109">
        <v>244.9</v>
      </c>
      <c r="M28" s="127"/>
      <c r="N28" t="s">
        <v>402</v>
      </c>
      <c r="R28" s="25"/>
      <c r="T28" s="131" t="s">
        <v>387</v>
      </c>
    </row>
    <row r="29" spans="1:21" ht="15" customHeight="1" x14ac:dyDescent="0.2">
      <c r="A29" s="122" t="s">
        <v>395</v>
      </c>
      <c r="B29" s="124" t="s">
        <v>393</v>
      </c>
      <c r="C29" s="119">
        <v>244</v>
      </c>
      <c r="D29" s="119">
        <v>275</v>
      </c>
      <c r="E29" s="119">
        <v>193</v>
      </c>
      <c r="F29" s="119">
        <v>195</v>
      </c>
      <c r="G29" s="119">
        <v>192</v>
      </c>
      <c r="H29" s="119">
        <v>272</v>
      </c>
      <c r="I29" s="119">
        <v>200</v>
      </c>
      <c r="J29" s="119">
        <v>247</v>
      </c>
      <c r="K29" s="20">
        <v>1818</v>
      </c>
      <c r="L29" s="109">
        <v>227.3</v>
      </c>
      <c r="M29" s="127"/>
      <c r="N29" s="130" t="s">
        <v>357</v>
      </c>
      <c r="T29" s="131" t="s">
        <v>106</v>
      </c>
    </row>
    <row r="30" spans="1:21" ht="15" customHeight="1" x14ac:dyDescent="0.2">
      <c r="A30" s="122" t="s">
        <v>416</v>
      </c>
      <c r="B30" s="29" t="s">
        <v>5</v>
      </c>
      <c r="C30" s="119">
        <v>219</v>
      </c>
      <c r="D30" s="119">
        <v>243</v>
      </c>
      <c r="E30" s="119">
        <v>189</v>
      </c>
      <c r="F30" s="119">
        <v>248</v>
      </c>
      <c r="G30" s="119">
        <v>225</v>
      </c>
      <c r="H30" s="119">
        <v>212</v>
      </c>
      <c r="I30" s="119">
        <v>255</v>
      </c>
      <c r="J30" s="119">
        <v>208</v>
      </c>
      <c r="K30" s="20">
        <v>1799</v>
      </c>
      <c r="L30" s="109">
        <v>224.9</v>
      </c>
      <c r="M30" s="126"/>
      <c r="N30" s="130" t="s">
        <v>372</v>
      </c>
      <c r="T30" s="46"/>
    </row>
    <row r="31" spans="1:21" ht="15" customHeight="1" x14ac:dyDescent="0.2">
      <c r="A31" s="122" t="s">
        <v>382</v>
      </c>
      <c r="B31" s="124" t="s">
        <v>5</v>
      </c>
      <c r="C31" s="119">
        <v>203</v>
      </c>
      <c r="D31" s="119">
        <v>199</v>
      </c>
      <c r="E31" s="119">
        <v>241</v>
      </c>
      <c r="F31" s="119">
        <v>193</v>
      </c>
      <c r="G31" s="119">
        <v>217</v>
      </c>
      <c r="H31" s="119">
        <v>169</v>
      </c>
      <c r="I31" s="119">
        <v>307</v>
      </c>
      <c r="J31" s="119">
        <v>235</v>
      </c>
      <c r="K31" s="20">
        <v>1764</v>
      </c>
      <c r="L31" s="109">
        <v>220.5</v>
      </c>
      <c r="M31" s="126"/>
      <c r="T31" s="46"/>
    </row>
    <row r="32" spans="1:21" ht="15" customHeight="1" x14ac:dyDescent="0.2">
      <c r="A32" s="122" t="s">
        <v>362</v>
      </c>
      <c r="B32" s="124" t="s">
        <v>5</v>
      </c>
      <c r="C32" s="11">
        <v>209</v>
      </c>
      <c r="D32" s="11">
        <v>231</v>
      </c>
      <c r="E32" s="11">
        <v>214</v>
      </c>
      <c r="F32" s="11">
        <v>239</v>
      </c>
      <c r="G32" s="11">
        <v>239</v>
      </c>
      <c r="H32" s="11">
        <v>187</v>
      </c>
      <c r="I32" s="11">
        <v>216</v>
      </c>
      <c r="J32" s="11">
        <v>171</v>
      </c>
      <c r="K32" s="20">
        <v>1706</v>
      </c>
      <c r="L32" s="109">
        <v>213.3</v>
      </c>
      <c r="M32" s="126"/>
      <c r="T32" s="46"/>
    </row>
    <row r="33" spans="1:21" ht="15" customHeight="1" x14ac:dyDescent="0.2">
      <c r="A33" s="140" t="s">
        <v>329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2"/>
      <c r="M33" s="126"/>
      <c r="T33" s="25"/>
    </row>
    <row r="34" spans="1:21" ht="15" customHeight="1" x14ac:dyDescent="0.2">
      <c r="A34" s="123" t="s">
        <v>394</v>
      </c>
      <c r="B34" s="124" t="s">
        <v>393</v>
      </c>
      <c r="C34" s="89">
        <v>236</v>
      </c>
      <c r="D34" s="89">
        <v>224</v>
      </c>
      <c r="E34" s="89">
        <v>171</v>
      </c>
      <c r="F34" s="89">
        <v>232</v>
      </c>
      <c r="G34" s="89">
        <v>237</v>
      </c>
      <c r="H34" s="89">
        <v>240</v>
      </c>
      <c r="I34" s="119">
        <v>186</v>
      </c>
      <c r="J34" s="89">
        <v>159</v>
      </c>
      <c r="K34" s="20">
        <v>1685</v>
      </c>
      <c r="L34" s="109">
        <v>210.6</v>
      </c>
      <c r="M34" s="126"/>
      <c r="T34" s="25"/>
    </row>
    <row r="35" spans="1:21" ht="15" customHeight="1" x14ac:dyDescent="0.25">
      <c r="A35" s="122" t="s">
        <v>358</v>
      </c>
      <c r="B35" s="124" t="s">
        <v>5</v>
      </c>
      <c r="C35" s="119">
        <v>176</v>
      </c>
      <c r="D35" s="119">
        <v>211</v>
      </c>
      <c r="E35" s="119">
        <v>308</v>
      </c>
      <c r="F35" s="119">
        <v>132</v>
      </c>
      <c r="G35" s="119">
        <v>252</v>
      </c>
      <c r="H35" s="119">
        <v>165</v>
      </c>
      <c r="I35" s="119">
        <v>212</v>
      </c>
      <c r="J35" s="119">
        <v>163</v>
      </c>
      <c r="K35" s="20">
        <v>1619</v>
      </c>
      <c r="L35" s="109">
        <v>202.4</v>
      </c>
      <c r="M35" s="126"/>
      <c r="T35" s="48" t="s">
        <v>81</v>
      </c>
    </row>
    <row r="36" spans="1:21" ht="15" customHeight="1" x14ac:dyDescent="0.25">
      <c r="A36" s="122" t="s">
        <v>357</v>
      </c>
      <c r="B36" s="124" t="s">
        <v>5</v>
      </c>
      <c r="C36" s="119">
        <v>206</v>
      </c>
      <c r="D36" s="119">
        <v>210</v>
      </c>
      <c r="E36" s="119">
        <v>198</v>
      </c>
      <c r="F36" s="119">
        <v>201</v>
      </c>
      <c r="G36" s="119">
        <v>202</v>
      </c>
      <c r="H36" s="119">
        <v>216</v>
      </c>
      <c r="I36" s="119">
        <v>173</v>
      </c>
      <c r="J36" s="119">
        <v>211</v>
      </c>
      <c r="K36" s="20">
        <v>1617</v>
      </c>
      <c r="L36" s="109">
        <v>202.1</v>
      </c>
      <c r="M36" s="126"/>
      <c r="T36" s="48"/>
    </row>
    <row r="37" spans="1:21" ht="15" customHeight="1" x14ac:dyDescent="0.2">
      <c r="A37" s="143" t="s">
        <v>330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5"/>
      <c r="M37" s="126"/>
      <c r="T37" s="131" t="s">
        <v>367</v>
      </c>
    </row>
    <row r="38" spans="1:21" ht="15" customHeight="1" x14ac:dyDescent="0.2">
      <c r="A38" s="122" t="s">
        <v>365</v>
      </c>
      <c r="B38" s="29" t="s">
        <v>5</v>
      </c>
      <c r="C38" s="119">
        <v>225</v>
      </c>
      <c r="D38" s="119">
        <v>223</v>
      </c>
      <c r="E38" s="119">
        <v>203</v>
      </c>
      <c r="F38" s="119">
        <v>134</v>
      </c>
      <c r="G38" s="119">
        <v>274</v>
      </c>
      <c r="H38" s="119">
        <v>198</v>
      </c>
      <c r="I38" s="119">
        <v>159</v>
      </c>
      <c r="J38" s="119">
        <v>159</v>
      </c>
      <c r="K38" s="20">
        <v>1575</v>
      </c>
      <c r="L38" s="109">
        <v>196.9</v>
      </c>
      <c r="M38" s="126"/>
      <c r="T38" s="131" t="s">
        <v>365</v>
      </c>
    </row>
    <row r="39" spans="1:21" ht="15" customHeight="1" x14ac:dyDescent="0.2">
      <c r="A39" s="122" t="s">
        <v>418</v>
      </c>
      <c r="B39" s="29" t="s">
        <v>5</v>
      </c>
      <c r="C39" s="11">
        <v>227</v>
      </c>
      <c r="D39" s="11">
        <v>206</v>
      </c>
      <c r="E39" s="11">
        <v>179</v>
      </c>
      <c r="F39" s="11">
        <v>173</v>
      </c>
      <c r="G39" s="11">
        <v>216</v>
      </c>
      <c r="H39" s="11">
        <v>191</v>
      </c>
      <c r="I39" s="11">
        <v>145</v>
      </c>
      <c r="J39" s="11">
        <v>208</v>
      </c>
      <c r="K39" s="20">
        <v>1545</v>
      </c>
      <c r="L39" s="109">
        <v>193.1</v>
      </c>
      <c r="M39" s="126"/>
    </row>
    <row r="40" spans="1:21" ht="15" customHeight="1" x14ac:dyDescent="0.25">
      <c r="A40" s="122" t="s">
        <v>350</v>
      </c>
      <c r="B40" s="124" t="s">
        <v>3</v>
      </c>
      <c r="C40" s="89">
        <v>198</v>
      </c>
      <c r="D40" s="89">
        <v>151</v>
      </c>
      <c r="E40" s="89">
        <v>193</v>
      </c>
      <c r="F40" s="89">
        <v>251</v>
      </c>
      <c r="G40" s="89">
        <v>215</v>
      </c>
      <c r="H40" s="89">
        <v>165</v>
      </c>
      <c r="I40" s="89">
        <v>152</v>
      </c>
      <c r="J40" s="89">
        <v>170</v>
      </c>
      <c r="K40" s="20">
        <v>1495</v>
      </c>
      <c r="L40" s="109">
        <v>186.9</v>
      </c>
      <c r="M40" s="126"/>
      <c r="T40" s="48"/>
    </row>
    <row r="41" spans="1:21" ht="15" customHeight="1" x14ac:dyDescent="0.2">
      <c r="A41" s="122" t="s">
        <v>404</v>
      </c>
      <c r="B41" s="124" t="s">
        <v>5</v>
      </c>
      <c r="C41" s="119">
        <v>207</v>
      </c>
      <c r="D41" s="119">
        <v>186</v>
      </c>
      <c r="E41" s="119">
        <v>214</v>
      </c>
      <c r="F41" s="119">
        <v>193</v>
      </c>
      <c r="G41" s="119">
        <v>131</v>
      </c>
      <c r="H41" s="119">
        <v>164</v>
      </c>
      <c r="I41" s="119">
        <v>191</v>
      </c>
      <c r="J41" s="119">
        <v>198</v>
      </c>
      <c r="K41" s="20">
        <v>1484</v>
      </c>
      <c r="L41" s="109">
        <v>185.5</v>
      </c>
      <c r="M41" s="126"/>
      <c r="T41" s="25"/>
      <c r="U41" s="17"/>
    </row>
    <row r="42" spans="1:21" ht="15" customHeight="1" x14ac:dyDescent="0.2">
      <c r="A42" s="122" t="s">
        <v>419</v>
      </c>
      <c r="B42" s="29" t="s">
        <v>5</v>
      </c>
      <c r="C42" s="119">
        <v>152</v>
      </c>
      <c r="D42" s="119">
        <v>208</v>
      </c>
      <c r="E42" s="119">
        <v>156</v>
      </c>
      <c r="F42" s="119">
        <v>191</v>
      </c>
      <c r="G42" s="119">
        <v>184</v>
      </c>
      <c r="H42" s="119">
        <v>234</v>
      </c>
      <c r="I42" s="119">
        <v>144</v>
      </c>
      <c r="J42" s="119">
        <v>204</v>
      </c>
      <c r="K42" s="20">
        <v>1473</v>
      </c>
      <c r="L42" s="109">
        <v>184.1</v>
      </c>
      <c r="M42" s="126"/>
      <c r="T42" s="25"/>
      <c r="U42" s="17"/>
    </row>
    <row r="43" spans="1:21" ht="15" customHeight="1" x14ac:dyDescent="0.2">
      <c r="A43" s="122" t="s">
        <v>412</v>
      </c>
      <c r="B43" s="29" t="s">
        <v>5</v>
      </c>
      <c r="C43" s="119">
        <v>205</v>
      </c>
      <c r="D43" s="119">
        <v>138</v>
      </c>
      <c r="E43" s="119">
        <v>155</v>
      </c>
      <c r="F43" s="119">
        <v>176</v>
      </c>
      <c r="G43" s="119">
        <v>231</v>
      </c>
      <c r="H43" s="119">
        <v>227</v>
      </c>
      <c r="I43" s="119">
        <v>178</v>
      </c>
      <c r="J43" s="119">
        <v>161</v>
      </c>
      <c r="K43" s="20">
        <v>1471</v>
      </c>
      <c r="L43" s="109">
        <v>183.9</v>
      </c>
      <c r="M43" s="126"/>
      <c r="T43" s="25"/>
      <c r="U43" s="17"/>
    </row>
    <row r="44" spans="1:21" ht="15" customHeight="1" x14ac:dyDescent="0.25">
      <c r="A44" s="122" t="s">
        <v>448</v>
      </c>
      <c r="B44" s="124" t="s">
        <v>393</v>
      </c>
      <c r="C44" s="89">
        <v>153</v>
      </c>
      <c r="D44" s="119">
        <v>206</v>
      </c>
      <c r="E44" s="119">
        <v>208</v>
      </c>
      <c r="F44" s="119">
        <v>143</v>
      </c>
      <c r="G44" s="119">
        <v>217</v>
      </c>
      <c r="H44" s="119">
        <v>171</v>
      </c>
      <c r="I44" s="119">
        <v>178</v>
      </c>
      <c r="J44" s="119">
        <v>149</v>
      </c>
      <c r="K44" s="20">
        <v>1425</v>
      </c>
      <c r="L44" s="109">
        <v>178.1</v>
      </c>
      <c r="M44" s="133" t="s">
        <v>82</v>
      </c>
      <c r="N44" s="134"/>
      <c r="O44" s="134"/>
      <c r="P44" s="151" t="s">
        <v>455</v>
      </c>
      <c r="Q44" s="151"/>
      <c r="R44" s="151"/>
      <c r="S44" s="149"/>
      <c r="T44" s="135"/>
      <c r="U44" s="135" t="s">
        <v>111</v>
      </c>
    </row>
    <row r="45" spans="1:21" ht="15" customHeight="1" x14ac:dyDescent="0.2">
      <c r="A45" s="122" t="s">
        <v>449</v>
      </c>
      <c r="B45" s="29" t="s">
        <v>5</v>
      </c>
      <c r="C45" s="89">
        <v>177</v>
      </c>
      <c r="D45" s="89">
        <v>160</v>
      </c>
      <c r="E45" s="119">
        <v>164</v>
      </c>
      <c r="F45" s="119">
        <v>180</v>
      </c>
      <c r="G45" s="119">
        <v>187</v>
      </c>
      <c r="H45" s="119">
        <v>155</v>
      </c>
      <c r="I45" s="119">
        <v>110</v>
      </c>
      <c r="J45" s="119">
        <v>156</v>
      </c>
      <c r="K45" s="20">
        <v>1289</v>
      </c>
      <c r="L45" s="109">
        <v>161.1</v>
      </c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15" customHeight="1" x14ac:dyDescent="0.2">
      <c r="A46" s="72"/>
      <c r="B46" s="29"/>
      <c r="C46" s="89"/>
      <c r="D46" s="89"/>
      <c r="E46" s="89"/>
      <c r="F46" s="89"/>
      <c r="G46" s="89"/>
      <c r="H46" s="89"/>
      <c r="I46" s="89"/>
      <c r="J46" s="89"/>
      <c r="K46" s="20"/>
      <c r="L46" s="101"/>
      <c r="M46" s="178" t="s">
        <v>380</v>
      </c>
      <c r="N46" s="164"/>
      <c r="O46" s="164"/>
      <c r="P46" s="164"/>
      <c r="Q46" s="164"/>
      <c r="R46" s="164"/>
      <c r="S46" s="164"/>
      <c r="T46" s="164"/>
      <c r="U46" s="164"/>
    </row>
    <row r="47" spans="1:21" ht="15" customHeight="1" x14ac:dyDescent="0.2">
      <c r="A47" s="72"/>
      <c r="B47" s="29"/>
      <c r="C47" s="89"/>
      <c r="D47" s="89"/>
      <c r="E47" s="89"/>
      <c r="F47" s="89"/>
      <c r="G47" s="89"/>
      <c r="H47" s="89"/>
      <c r="I47" s="89"/>
      <c r="J47" s="89"/>
      <c r="K47" s="20"/>
      <c r="L47" s="101"/>
      <c r="M47" s="150"/>
      <c r="N47" s="150"/>
      <c r="O47" s="150"/>
      <c r="P47" s="150"/>
      <c r="Q47" s="150"/>
      <c r="R47" s="150"/>
      <c r="S47" s="150"/>
      <c r="T47" s="150"/>
      <c r="U47" s="150"/>
    </row>
    <row r="48" spans="1:21" ht="15" customHeight="1" x14ac:dyDescent="0.2">
      <c r="A48" s="72"/>
      <c r="B48" s="29"/>
      <c r="C48" s="89"/>
      <c r="D48" s="89"/>
      <c r="E48" s="89"/>
      <c r="F48" s="89"/>
      <c r="G48" s="89"/>
      <c r="H48" s="89"/>
      <c r="I48" s="89"/>
      <c r="J48" s="89"/>
      <c r="K48" s="20"/>
      <c r="L48" s="101"/>
      <c r="M48" s="150"/>
      <c r="N48" s="150"/>
      <c r="O48" s="150"/>
      <c r="P48" s="150"/>
      <c r="Q48" s="150"/>
      <c r="R48" s="150"/>
      <c r="S48" s="150"/>
      <c r="T48" s="150"/>
      <c r="U48" s="150"/>
    </row>
    <row r="49" spans="1:12" ht="15" customHeight="1" x14ac:dyDescent="0.2">
      <c r="A49" s="97" t="s">
        <v>450</v>
      </c>
      <c r="B49" s="97"/>
      <c r="C49" s="98"/>
      <c r="D49" s="98"/>
      <c r="E49" s="99"/>
      <c r="F49" s="99"/>
      <c r="L49" s="25" t="s">
        <v>451</v>
      </c>
    </row>
    <row r="50" spans="1:12" x14ac:dyDescent="0.2">
      <c r="C50" s="1"/>
      <c r="D50" s="1"/>
    </row>
  </sheetData>
  <mergeCells count="6">
    <mergeCell ref="M46:U46"/>
    <mergeCell ref="A1:L1"/>
    <mergeCell ref="M1:U1"/>
    <mergeCell ref="A2:L2"/>
    <mergeCell ref="M2:U2"/>
    <mergeCell ref="A3:L3"/>
  </mergeCells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D16" sqref="D16"/>
    </sheetView>
  </sheetViews>
  <sheetFormatPr defaultRowHeight="12.75" x14ac:dyDescent="0.2"/>
  <cols>
    <col min="1" max="1" width="24.7109375" customWidth="1"/>
    <col min="2" max="2" width="4.7109375" customWidth="1"/>
    <col min="3" max="12" width="5.7109375" customWidth="1"/>
  </cols>
  <sheetData>
    <row r="1" spans="1:21" ht="18" x14ac:dyDescent="0.25">
      <c r="A1" s="160" t="s">
        <v>111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111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430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x14ac:dyDescent="0.25">
      <c r="A6" s="165" t="s">
        <v>331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  <c r="N6" s="47" t="s">
        <v>77</v>
      </c>
      <c r="O6" s="45"/>
    </row>
    <row r="7" spans="1:21" ht="15" customHeight="1" x14ac:dyDescent="0.2">
      <c r="A7" s="123" t="s">
        <v>423</v>
      </c>
      <c r="B7" s="38" t="s">
        <v>5</v>
      </c>
      <c r="C7" s="100">
        <v>212</v>
      </c>
      <c r="D7" s="100">
        <v>199</v>
      </c>
      <c r="E7" s="120">
        <v>207</v>
      </c>
      <c r="F7" s="120">
        <v>278</v>
      </c>
      <c r="G7" s="120">
        <v>213</v>
      </c>
      <c r="H7" s="120">
        <v>170</v>
      </c>
      <c r="I7" s="120">
        <v>178</v>
      </c>
      <c r="J7" s="120">
        <v>268</v>
      </c>
      <c r="K7" s="39">
        <f>SUM(C7:J7)</f>
        <v>1725</v>
      </c>
      <c r="L7" s="109">
        <f>K7/8</f>
        <v>215.625</v>
      </c>
      <c r="M7" s="17"/>
      <c r="N7" s="128" t="s">
        <v>423</v>
      </c>
    </row>
    <row r="8" spans="1:21" ht="15" customHeight="1" x14ac:dyDescent="0.2">
      <c r="A8" s="122" t="s">
        <v>389</v>
      </c>
      <c r="B8" s="124" t="s">
        <v>393</v>
      </c>
      <c r="C8" s="119">
        <v>237</v>
      </c>
      <c r="D8" s="119">
        <v>218</v>
      </c>
      <c r="E8" s="119">
        <v>234</v>
      </c>
      <c r="F8" s="119">
        <v>194</v>
      </c>
      <c r="G8" s="119">
        <v>217</v>
      </c>
      <c r="H8" s="119">
        <v>204</v>
      </c>
      <c r="I8" s="119">
        <v>228</v>
      </c>
      <c r="J8" s="119">
        <v>184</v>
      </c>
      <c r="K8" s="20">
        <f>SUM(C8:J8)</f>
        <v>1716</v>
      </c>
      <c r="L8" s="109">
        <f>K8/8</f>
        <v>214.5</v>
      </c>
      <c r="M8" s="17"/>
      <c r="N8" s="128" t="s">
        <v>389</v>
      </c>
    </row>
    <row r="9" spans="1:21" ht="15" customHeight="1" x14ac:dyDescent="0.2">
      <c r="A9" s="122" t="s">
        <v>417</v>
      </c>
      <c r="B9" s="124" t="s">
        <v>5</v>
      </c>
      <c r="C9" s="119">
        <v>201</v>
      </c>
      <c r="D9" s="119">
        <v>224</v>
      </c>
      <c r="E9" s="119">
        <v>173</v>
      </c>
      <c r="F9" s="119">
        <v>218</v>
      </c>
      <c r="G9" s="119">
        <v>201</v>
      </c>
      <c r="H9" s="119">
        <v>228</v>
      </c>
      <c r="I9" s="119">
        <v>159</v>
      </c>
      <c r="J9" s="119">
        <v>268</v>
      </c>
      <c r="K9" s="20">
        <f>SUM(C9:J9)</f>
        <v>1672</v>
      </c>
      <c r="L9" s="109">
        <f>K9/8</f>
        <v>209</v>
      </c>
      <c r="M9" s="17"/>
      <c r="N9" s="128" t="s">
        <v>417</v>
      </c>
    </row>
    <row r="10" spans="1:21" ht="15" customHeight="1" x14ac:dyDescent="0.2">
      <c r="A10" s="122" t="s">
        <v>424</v>
      </c>
      <c r="B10" s="29" t="s">
        <v>393</v>
      </c>
      <c r="C10" s="119">
        <v>213</v>
      </c>
      <c r="D10" s="119">
        <v>215</v>
      </c>
      <c r="E10" s="119">
        <v>218</v>
      </c>
      <c r="F10" s="119">
        <v>183</v>
      </c>
      <c r="G10" s="119">
        <v>155</v>
      </c>
      <c r="H10" s="119">
        <v>214</v>
      </c>
      <c r="I10" s="119">
        <v>221</v>
      </c>
      <c r="J10" s="119">
        <v>203</v>
      </c>
      <c r="K10" s="20">
        <f>SUM(C10:J10)</f>
        <v>1622</v>
      </c>
      <c r="L10" s="109">
        <f>K10/8</f>
        <v>202.75</v>
      </c>
      <c r="M10" s="17"/>
      <c r="N10" s="128" t="s">
        <v>424</v>
      </c>
    </row>
    <row r="11" spans="1:21" ht="15" customHeight="1" x14ac:dyDescent="0.2">
      <c r="A11" s="122" t="s">
        <v>425</v>
      </c>
      <c r="B11" s="124" t="s">
        <v>5</v>
      </c>
      <c r="C11" s="119">
        <v>232</v>
      </c>
      <c r="D11" s="119">
        <v>170</v>
      </c>
      <c r="E11" s="119">
        <v>218</v>
      </c>
      <c r="F11" s="119">
        <v>224</v>
      </c>
      <c r="G11" s="119">
        <v>143</v>
      </c>
      <c r="H11" s="119">
        <v>169</v>
      </c>
      <c r="I11" s="119">
        <v>220</v>
      </c>
      <c r="J11" s="119">
        <v>224</v>
      </c>
      <c r="K11" s="20">
        <f>SUM(C11:J11)</f>
        <v>1600</v>
      </c>
      <c r="L11" s="109">
        <f>K11/8</f>
        <v>200</v>
      </c>
      <c r="M11" s="126"/>
      <c r="N11" s="128" t="s">
        <v>425</v>
      </c>
    </row>
    <row r="12" spans="1:21" ht="15" customHeight="1" x14ac:dyDescent="0.2">
      <c r="A12" s="168" t="s">
        <v>329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26"/>
      <c r="N12" t="s">
        <v>386</v>
      </c>
    </row>
    <row r="13" spans="1:21" ht="15" customHeight="1" x14ac:dyDescent="0.2">
      <c r="A13" s="72" t="s">
        <v>428</v>
      </c>
      <c r="B13" s="29" t="s">
        <v>393</v>
      </c>
      <c r="C13" s="89">
        <v>189</v>
      </c>
      <c r="D13" s="119">
        <v>232</v>
      </c>
      <c r="E13" s="119">
        <v>153</v>
      </c>
      <c r="F13" s="119">
        <v>162</v>
      </c>
      <c r="G13" s="119">
        <v>167</v>
      </c>
      <c r="H13" s="119">
        <v>220</v>
      </c>
      <c r="I13" s="119">
        <v>253</v>
      </c>
      <c r="J13" s="119">
        <v>164</v>
      </c>
      <c r="K13" s="20">
        <f>SUM(C13:J13)</f>
        <v>1540</v>
      </c>
      <c r="L13" s="109">
        <f>K13/8</f>
        <v>192.5</v>
      </c>
      <c r="M13" s="127"/>
    </row>
    <row r="14" spans="1:21" ht="15" customHeight="1" x14ac:dyDescent="0.2">
      <c r="A14" s="122" t="s">
        <v>421</v>
      </c>
      <c r="B14" s="29" t="s">
        <v>5</v>
      </c>
      <c r="C14" s="119">
        <v>155</v>
      </c>
      <c r="D14" s="119">
        <v>213</v>
      </c>
      <c r="E14" s="119">
        <v>191</v>
      </c>
      <c r="F14" s="119">
        <v>258</v>
      </c>
      <c r="G14" s="119">
        <v>166</v>
      </c>
      <c r="H14" s="119">
        <v>173</v>
      </c>
      <c r="I14" s="119">
        <v>206</v>
      </c>
      <c r="J14" s="119">
        <v>157</v>
      </c>
      <c r="K14" s="20">
        <f>SUM(C14:J14)</f>
        <v>1519</v>
      </c>
      <c r="L14" s="109">
        <f>K14/8</f>
        <v>189.875</v>
      </c>
      <c r="M14" s="127"/>
    </row>
    <row r="15" spans="1:21" ht="15" customHeight="1" x14ac:dyDescent="0.25">
      <c r="A15" s="171" t="s">
        <v>330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M15" s="127"/>
      <c r="T15" s="48" t="s">
        <v>78</v>
      </c>
    </row>
    <row r="16" spans="1:21" ht="15" customHeight="1" x14ac:dyDescent="0.2">
      <c r="A16" s="122" t="s">
        <v>398</v>
      </c>
      <c r="B16" s="4" t="s">
        <v>393</v>
      </c>
      <c r="C16" s="89">
        <v>201</v>
      </c>
      <c r="D16" s="89">
        <v>208</v>
      </c>
      <c r="E16" s="119">
        <v>138</v>
      </c>
      <c r="F16" s="119">
        <v>174</v>
      </c>
      <c r="G16" s="119">
        <v>198</v>
      </c>
      <c r="H16" s="119">
        <v>197</v>
      </c>
      <c r="I16" s="119">
        <v>175</v>
      </c>
      <c r="J16" s="119">
        <v>203</v>
      </c>
      <c r="K16" s="20">
        <f t="shared" ref="K16:K25" si="0">SUM(C16:J16)</f>
        <v>1494</v>
      </c>
      <c r="L16" s="109">
        <f t="shared" ref="L16:L25" si="1">K16/8</f>
        <v>186.75</v>
      </c>
      <c r="M16" s="127"/>
      <c r="N16" s="45"/>
      <c r="T16" s="129" t="s">
        <v>350</v>
      </c>
      <c r="U16" s="17"/>
    </row>
    <row r="17" spans="1:21" ht="15" customHeight="1" x14ac:dyDescent="0.2">
      <c r="A17" s="122" t="s">
        <v>420</v>
      </c>
      <c r="B17" s="29" t="s">
        <v>393</v>
      </c>
      <c r="C17" s="119">
        <v>168</v>
      </c>
      <c r="D17" s="119">
        <v>212</v>
      </c>
      <c r="E17" s="119">
        <v>154</v>
      </c>
      <c r="F17" s="119">
        <v>191</v>
      </c>
      <c r="G17" s="119">
        <v>167</v>
      </c>
      <c r="H17" s="119">
        <v>183</v>
      </c>
      <c r="I17" s="119">
        <v>186</v>
      </c>
      <c r="J17" s="119">
        <v>214</v>
      </c>
      <c r="K17" s="20">
        <f t="shared" si="0"/>
        <v>1475</v>
      </c>
      <c r="L17" s="109">
        <f t="shared" si="1"/>
        <v>184.375</v>
      </c>
      <c r="M17" s="127"/>
      <c r="N17" s="45" t="s">
        <v>88</v>
      </c>
      <c r="T17" s="129" t="s">
        <v>418</v>
      </c>
      <c r="U17" s="17"/>
    </row>
    <row r="18" spans="1:21" ht="15" customHeight="1" x14ac:dyDescent="0.2">
      <c r="A18" s="72" t="s">
        <v>364</v>
      </c>
      <c r="B18" s="29" t="s">
        <v>393</v>
      </c>
      <c r="C18" s="119">
        <v>174</v>
      </c>
      <c r="D18" s="119">
        <v>151</v>
      </c>
      <c r="E18" s="119">
        <v>187</v>
      </c>
      <c r="F18" s="119">
        <v>149</v>
      </c>
      <c r="G18" s="119">
        <v>226</v>
      </c>
      <c r="H18" s="119">
        <v>181</v>
      </c>
      <c r="I18" s="119">
        <v>238</v>
      </c>
      <c r="J18" s="119">
        <v>126</v>
      </c>
      <c r="K18" s="20">
        <f t="shared" si="0"/>
        <v>1432</v>
      </c>
      <c r="L18" s="101">
        <f t="shared" si="1"/>
        <v>179</v>
      </c>
      <c r="M18" s="127"/>
      <c r="N18" s="130" t="s">
        <v>426</v>
      </c>
      <c r="T18" s="129" t="s">
        <v>395</v>
      </c>
      <c r="U18" s="17"/>
    </row>
    <row r="19" spans="1:21" ht="15" customHeight="1" x14ac:dyDescent="0.2">
      <c r="A19" s="72" t="s">
        <v>422</v>
      </c>
      <c r="B19" s="29" t="s">
        <v>393</v>
      </c>
      <c r="C19" s="119">
        <v>152</v>
      </c>
      <c r="D19" s="119">
        <v>178</v>
      </c>
      <c r="E19" s="89">
        <v>168</v>
      </c>
      <c r="F19" s="89">
        <v>179</v>
      </c>
      <c r="G19" s="89">
        <v>137</v>
      </c>
      <c r="H19" s="89">
        <v>137</v>
      </c>
      <c r="I19" s="89">
        <v>203</v>
      </c>
      <c r="J19" s="89">
        <v>197</v>
      </c>
      <c r="K19" s="20">
        <f t="shared" si="0"/>
        <v>1351</v>
      </c>
      <c r="L19" s="101">
        <f t="shared" si="1"/>
        <v>168.875</v>
      </c>
      <c r="M19" s="127"/>
      <c r="N19" s="130"/>
      <c r="T19" s="129" t="s">
        <v>436</v>
      </c>
      <c r="U19" s="17"/>
    </row>
    <row r="20" spans="1:21" ht="15" customHeight="1" x14ac:dyDescent="0.2">
      <c r="A20" s="72" t="s">
        <v>431</v>
      </c>
      <c r="B20" s="29" t="s">
        <v>393</v>
      </c>
      <c r="C20" s="119">
        <v>147</v>
      </c>
      <c r="D20" s="119">
        <v>107</v>
      </c>
      <c r="E20" s="89">
        <v>203</v>
      </c>
      <c r="F20" s="89">
        <v>161</v>
      </c>
      <c r="G20" s="89">
        <v>188</v>
      </c>
      <c r="H20" s="89">
        <v>173</v>
      </c>
      <c r="I20" s="89">
        <v>197</v>
      </c>
      <c r="J20" s="89">
        <v>169</v>
      </c>
      <c r="K20" s="20">
        <f t="shared" si="0"/>
        <v>1345</v>
      </c>
      <c r="L20" s="101">
        <f t="shared" si="1"/>
        <v>168.125</v>
      </c>
      <c r="M20" s="127"/>
      <c r="T20" s="129" t="s">
        <v>427</v>
      </c>
      <c r="U20" s="17"/>
    </row>
    <row r="21" spans="1:21" ht="15" customHeight="1" x14ac:dyDescent="0.2">
      <c r="A21" s="72" t="s">
        <v>402</v>
      </c>
      <c r="B21" s="29" t="s">
        <v>393</v>
      </c>
      <c r="C21" s="119">
        <v>143</v>
      </c>
      <c r="D21" s="119">
        <v>204</v>
      </c>
      <c r="E21" s="89">
        <v>161</v>
      </c>
      <c r="F21" s="89">
        <v>152</v>
      </c>
      <c r="G21" s="89">
        <v>218</v>
      </c>
      <c r="H21" s="89">
        <v>166</v>
      </c>
      <c r="I21" s="89">
        <v>145</v>
      </c>
      <c r="J21" s="89">
        <v>131</v>
      </c>
      <c r="K21" s="20">
        <f t="shared" si="0"/>
        <v>1320</v>
      </c>
      <c r="L21" s="101">
        <f t="shared" si="1"/>
        <v>165</v>
      </c>
      <c r="M21" s="127"/>
      <c r="T21" s="110" t="s">
        <v>316</v>
      </c>
      <c r="U21" s="17"/>
    </row>
    <row r="22" spans="1:21" ht="15" customHeight="1" x14ac:dyDescent="0.2">
      <c r="A22" s="72" t="s">
        <v>432</v>
      </c>
      <c r="B22" s="29" t="s">
        <v>5</v>
      </c>
      <c r="C22" s="119">
        <v>160</v>
      </c>
      <c r="D22" s="119">
        <v>206</v>
      </c>
      <c r="E22" s="89">
        <v>136</v>
      </c>
      <c r="F22" s="89">
        <v>118</v>
      </c>
      <c r="G22" s="89">
        <v>158</v>
      </c>
      <c r="H22" s="89">
        <v>188</v>
      </c>
      <c r="I22" s="89">
        <v>147</v>
      </c>
      <c r="J22" s="89">
        <v>199</v>
      </c>
      <c r="K22" s="20">
        <f t="shared" si="0"/>
        <v>1312</v>
      </c>
      <c r="L22" s="101">
        <f t="shared" si="1"/>
        <v>164</v>
      </c>
      <c r="M22" s="127"/>
      <c r="R22" s="25"/>
      <c r="T22" s="25"/>
    </row>
    <row r="23" spans="1:21" ht="15" customHeight="1" x14ac:dyDescent="0.2">
      <c r="A23" s="72" t="s">
        <v>433</v>
      </c>
      <c r="B23" s="41" t="s">
        <v>5</v>
      </c>
      <c r="C23" s="119">
        <v>156</v>
      </c>
      <c r="D23" s="119">
        <v>136</v>
      </c>
      <c r="E23" s="89">
        <v>176</v>
      </c>
      <c r="F23" s="89">
        <v>137</v>
      </c>
      <c r="G23" s="89">
        <v>162</v>
      </c>
      <c r="H23" s="89">
        <v>159</v>
      </c>
      <c r="I23" s="89">
        <v>166</v>
      </c>
      <c r="J23" s="89">
        <v>136</v>
      </c>
      <c r="K23" s="20">
        <f t="shared" si="0"/>
        <v>1228</v>
      </c>
      <c r="L23" s="101">
        <f t="shared" si="1"/>
        <v>153.5</v>
      </c>
      <c r="M23" s="127"/>
      <c r="R23" s="25"/>
      <c r="T23" s="25"/>
    </row>
    <row r="24" spans="1:21" ht="15" customHeight="1" x14ac:dyDescent="0.25">
      <c r="A24" s="72" t="s">
        <v>434</v>
      </c>
      <c r="B24" s="41" t="s">
        <v>5</v>
      </c>
      <c r="C24" s="89">
        <v>157</v>
      </c>
      <c r="D24" s="89">
        <v>165</v>
      </c>
      <c r="E24" s="89">
        <v>137</v>
      </c>
      <c r="F24" s="89">
        <v>122</v>
      </c>
      <c r="G24" s="89">
        <v>141</v>
      </c>
      <c r="H24" s="89">
        <v>137</v>
      </c>
      <c r="I24" s="89">
        <v>153</v>
      </c>
      <c r="J24" s="89">
        <v>152</v>
      </c>
      <c r="K24" s="43">
        <f t="shared" si="0"/>
        <v>1164</v>
      </c>
      <c r="L24" s="101">
        <f t="shared" si="1"/>
        <v>145.5</v>
      </c>
      <c r="M24" s="127"/>
      <c r="N24" s="47" t="s">
        <v>79</v>
      </c>
      <c r="R24" s="25"/>
      <c r="T24" s="25"/>
    </row>
    <row r="25" spans="1:21" ht="15" customHeight="1" x14ac:dyDescent="0.2">
      <c r="A25" s="72" t="s">
        <v>435</v>
      </c>
      <c r="B25" s="41" t="s">
        <v>5</v>
      </c>
      <c r="C25" s="89">
        <v>105</v>
      </c>
      <c r="D25" s="89">
        <v>141</v>
      </c>
      <c r="E25" s="89">
        <v>147</v>
      </c>
      <c r="F25" s="89">
        <v>166</v>
      </c>
      <c r="G25" s="89">
        <v>136</v>
      </c>
      <c r="H25" s="89">
        <v>162</v>
      </c>
      <c r="I25" s="89">
        <v>140</v>
      </c>
      <c r="J25" s="89">
        <v>151</v>
      </c>
      <c r="K25" s="43">
        <f t="shared" si="0"/>
        <v>1148</v>
      </c>
      <c r="L25" s="101">
        <f t="shared" si="1"/>
        <v>143.5</v>
      </c>
      <c r="M25" s="127"/>
      <c r="N25" s="130" t="s">
        <v>362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M26" s="127"/>
      <c r="N26" t="s">
        <v>428</v>
      </c>
      <c r="R26" s="25"/>
      <c r="T26" s="25"/>
    </row>
    <row r="27" spans="1:21" ht="15" customHeight="1" x14ac:dyDescent="0.2">
      <c r="A27" s="174" t="s">
        <v>332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M27" s="127"/>
      <c r="N27" s="130" t="s">
        <v>412</v>
      </c>
      <c r="R27" s="25"/>
      <c r="T27" s="46" t="s">
        <v>91</v>
      </c>
    </row>
    <row r="28" spans="1:21" ht="15" customHeight="1" x14ac:dyDescent="0.2">
      <c r="A28" s="123" t="s">
        <v>350</v>
      </c>
      <c r="B28" s="125" t="s">
        <v>393</v>
      </c>
      <c r="C28" s="120">
        <v>175</v>
      </c>
      <c r="D28" s="120">
        <v>202</v>
      </c>
      <c r="E28" s="120">
        <v>310</v>
      </c>
      <c r="F28" s="120">
        <v>278</v>
      </c>
      <c r="G28" s="120">
        <v>214</v>
      </c>
      <c r="H28" s="120">
        <v>268</v>
      </c>
      <c r="I28" s="120">
        <v>245</v>
      </c>
      <c r="J28" s="120">
        <v>284</v>
      </c>
      <c r="K28" s="39">
        <f>SUM(C28:J28)</f>
        <v>1976</v>
      </c>
      <c r="L28" s="109">
        <f>K28/8</f>
        <v>247</v>
      </c>
      <c r="M28" s="127"/>
      <c r="N28" t="s">
        <v>421</v>
      </c>
      <c r="R28" s="25"/>
      <c r="T28" s="131" t="s">
        <v>141</v>
      </c>
    </row>
    <row r="29" spans="1:21" ht="15" customHeight="1" x14ac:dyDescent="0.2">
      <c r="A29" s="122" t="s">
        <v>418</v>
      </c>
      <c r="B29" s="124" t="s">
        <v>393</v>
      </c>
      <c r="C29" s="119">
        <v>293</v>
      </c>
      <c r="D29" s="119">
        <v>180</v>
      </c>
      <c r="E29" s="119">
        <v>221</v>
      </c>
      <c r="F29" s="119">
        <v>295</v>
      </c>
      <c r="G29" s="119">
        <v>249</v>
      </c>
      <c r="H29" s="119">
        <v>329</v>
      </c>
      <c r="I29" s="119">
        <v>187</v>
      </c>
      <c r="J29" s="119">
        <v>200</v>
      </c>
      <c r="K29" s="20">
        <f>SUM(C29:J29)</f>
        <v>1954</v>
      </c>
      <c r="L29" s="109">
        <f>K29/8</f>
        <v>244.25</v>
      </c>
      <c r="M29" s="127"/>
      <c r="N29" s="130" t="s">
        <v>357</v>
      </c>
      <c r="T29" s="131" t="s">
        <v>429</v>
      </c>
    </row>
    <row r="30" spans="1:21" ht="15" customHeight="1" x14ac:dyDescent="0.2">
      <c r="A30" s="122" t="s">
        <v>395</v>
      </c>
      <c r="B30" s="29" t="s">
        <v>393</v>
      </c>
      <c r="C30" s="119">
        <v>259</v>
      </c>
      <c r="D30" s="119">
        <v>254</v>
      </c>
      <c r="E30" s="119">
        <v>214</v>
      </c>
      <c r="F30" s="119">
        <v>315</v>
      </c>
      <c r="G30" s="119">
        <v>203</v>
      </c>
      <c r="H30" s="119">
        <v>210</v>
      </c>
      <c r="I30" s="119">
        <v>234</v>
      </c>
      <c r="J30" s="119">
        <v>205</v>
      </c>
      <c r="K30" s="20">
        <f>SUM(C30:J30)</f>
        <v>1894</v>
      </c>
      <c r="L30" s="109">
        <f>K30/8</f>
        <v>236.75</v>
      </c>
      <c r="M30" s="126"/>
      <c r="N30" s="130" t="s">
        <v>388</v>
      </c>
      <c r="T30" s="46"/>
    </row>
    <row r="31" spans="1:21" ht="15" customHeight="1" x14ac:dyDescent="0.2">
      <c r="A31" s="122" t="s">
        <v>436</v>
      </c>
      <c r="B31" s="124" t="s">
        <v>393</v>
      </c>
      <c r="C31" s="119">
        <v>158</v>
      </c>
      <c r="D31" s="119">
        <v>227</v>
      </c>
      <c r="E31" s="119">
        <v>309</v>
      </c>
      <c r="F31" s="119">
        <v>207</v>
      </c>
      <c r="G31" s="119">
        <v>242</v>
      </c>
      <c r="H31" s="119">
        <v>235</v>
      </c>
      <c r="I31" s="119">
        <v>261</v>
      </c>
      <c r="J31" s="119">
        <v>197</v>
      </c>
      <c r="K31" s="20">
        <f>SUM(C31:J31)</f>
        <v>1836</v>
      </c>
      <c r="L31" s="109">
        <f>K31/8</f>
        <v>229.5</v>
      </c>
      <c r="M31" s="126"/>
      <c r="T31" s="46"/>
    </row>
    <row r="32" spans="1:21" ht="15" customHeight="1" x14ac:dyDescent="0.2">
      <c r="A32" s="122" t="s">
        <v>427</v>
      </c>
      <c r="B32" s="124" t="s">
        <v>393</v>
      </c>
      <c r="C32" s="11">
        <v>288</v>
      </c>
      <c r="D32" s="11">
        <v>227</v>
      </c>
      <c r="E32" s="11">
        <v>183</v>
      </c>
      <c r="F32" s="11">
        <v>185</v>
      </c>
      <c r="G32" s="11">
        <v>256</v>
      </c>
      <c r="H32" s="11">
        <v>238</v>
      </c>
      <c r="I32" s="11">
        <v>203</v>
      </c>
      <c r="J32" s="11">
        <v>178</v>
      </c>
      <c r="K32" s="20">
        <f>SUM(C32:J32)</f>
        <v>1758</v>
      </c>
      <c r="L32" s="109">
        <f>K32/8</f>
        <v>219.75</v>
      </c>
      <c r="M32" s="126"/>
      <c r="T32" s="46"/>
    </row>
    <row r="33" spans="1:21" ht="15" customHeight="1" x14ac:dyDescent="0.2">
      <c r="A33" s="168" t="s">
        <v>329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26"/>
      <c r="T33" s="25"/>
    </row>
    <row r="34" spans="1:21" ht="15" customHeight="1" x14ac:dyDescent="0.2">
      <c r="A34" s="123" t="s">
        <v>362</v>
      </c>
      <c r="B34" s="124" t="s">
        <v>5</v>
      </c>
      <c r="C34" s="89">
        <v>254</v>
      </c>
      <c r="D34" s="89">
        <v>222</v>
      </c>
      <c r="E34" s="89">
        <v>198</v>
      </c>
      <c r="F34" s="89">
        <v>253</v>
      </c>
      <c r="G34" s="89">
        <v>208</v>
      </c>
      <c r="H34" s="89">
        <v>217</v>
      </c>
      <c r="I34" s="119">
        <v>155</v>
      </c>
      <c r="J34" s="89">
        <v>213</v>
      </c>
      <c r="K34" s="20">
        <f>SUM(C34:J34)</f>
        <v>1720</v>
      </c>
      <c r="L34" s="109">
        <f>K34/8</f>
        <v>215</v>
      </c>
      <c r="M34" s="126"/>
      <c r="T34" s="25"/>
    </row>
    <row r="35" spans="1:21" ht="15" customHeight="1" x14ac:dyDescent="0.25">
      <c r="A35" s="122" t="s">
        <v>412</v>
      </c>
      <c r="B35" s="124" t="s">
        <v>5</v>
      </c>
      <c r="C35" s="119">
        <v>198</v>
      </c>
      <c r="D35" s="119">
        <v>165</v>
      </c>
      <c r="E35" s="119">
        <v>174</v>
      </c>
      <c r="F35" s="119">
        <v>205</v>
      </c>
      <c r="G35" s="119">
        <v>230</v>
      </c>
      <c r="H35" s="119">
        <v>252</v>
      </c>
      <c r="I35" s="119">
        <v>267</v>
      </c>
      <c r="J35" s="119">
        <v>228</v>
      </c>
      <c r="K35" s="20">
        <f>SUM(C35:J35)</f>
        <v>1719</v>
      </c>
      <c r="L35" s="109">
        <f>K35/8</f>
        <v>214.875</v>
      </c>
      <c r="M35" s="126"/>
      <c r="T35" s="48" t="s">
        <v>81</v>
      </c>
    </row>
    <row r="36" spans="1:21" ht="15" customHeight="1" x14ac:dyDescent="0.25">
      <c r="A36" s="122" t="s">
        <v>357</v>
      </c>
      <c r="B36" s="124" t="s">
        <v>5</v>
      </c>
      <c r="C36" s="119">
        <v>192</v>
      </c>
      <c r="D36" s="119">
        <v>259</v>
      </c>
      <c r="E36" s="119">
        <v>250</v>
      </c>
      <c r="F36" s="119">
        <v>135</v>
      </c>
      <c r="G36" s="119">
        <v>176</v>
      </c>
      <c r="H36" s="119">
        <v>180</v>
      </c>
      <c r="I36" s="119">
        <v>296</v>
      </c>
      <c r="J36" s="119">
        <v>225</v>
      </c>
      <c r="K36" s="20">
        <f>SUM(C36:J36)</f>
        <v>1713</v>
      </c>
      <c r="L36" s="109">
        <f>K36/8</f>
        <v>214.125</v>
      </c>
      <c r="M36" s="126"/>
      <c r="T36" s="48"/>
    </row>
    <row r="37" spans="1:21" ht="15" customHeight="1" x14ac:dyDescent="0.2">
      <c r="A37" s="171" t="s">
        <v>330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3"/>
      <c r="M37" s="126"/>
      <c r="T37" s="131" t="s">
        <v>398</v>
      </c>
    </row>
    <row r="38" spans="1:21" ht="15" customHeight="1" x14ac:dyDescent="0.2">
      <c r="A38" s="122" t="s">
        <v>416</v>
      </c>
      <c r="B38" s="29" t="s">
        <v>393</v>
      </c>
      <c r="C38" s="119">
        <v>244</v>
      </c>
      <c r="D38" s="119">
        <v>159</v>
      </c>
      <c r="E38" s="119">
        <v>286</v>
      </c>
      <c r="F38" s="119">
        <v>193</v>
      </c>
      <c r="G38" s="119">
        <v>153</v>
      </c>
      <c r="H38" s="119">
        <v>174</v>
      </c>
      <c r="I38" s="119">
        <v>258</v>
      </c>
      <c r="J38" s="119">
        <v>238</v>
      </c>
      <c r="K38" s="20">
        <f t="shared" ref="K38:K49" si="2">SUM(C38:J38)</f>
        <v>1705</v>
      </c>
      <c r="L38" s="109">
        <f t="shared" ref="L38:L49" si="3">K38/8</f>
        <v>213.125</v>
      </c>
      <c r="M38" s="126"/>
      <c r="T38" s="131" t="s">
        <v>416</v>
      </c>
    </row>
    <row r="39" spans="1:21" ht="15" customHeight="1" x14ac:dyDescent="0.2">
      <c r="A39" s="122" t="s">
        <v>382</v>
      </c>
      <c r="B39" s="29" t="s">
        <v>5</v>
      </c>
      <c r="C39" s="11">
        <v>178</v>
      </c>
      <c r="D39" s="11">
        <v>217</v>
      </c>
      <c r="E39" s="11">
        <v>202</v>
      </c>
      <c r="F39" s="11">
        <v>238</v>
      </c>
      <c r="G39" s="11">
        <v>273</v>
      </c>
      <c r="H39" s="11">
        <v>188</v>
      </c>
      <c r="I39" s="11">
        <v>153</v>
      </c>
      <c r="J39" s="11">
        <v>223</v>
      </c>
      <c r="K39" s="20">
        <f t="shared" si="2"/>
        <v>1672</v>
      </c>
      <c r="L39" s="109">
        <f t="shared" si="3"/>
        <v>209</v>
      </c>
      <c r="M39" s="126"/>
    </row>
    <row r="40" spans="1:21" ht="15" customHeight="1" x14ac:dyDescent="0.25">
      <c r="A40" s="122" t="s">
        <v>370</v>
      </c>
      <c r="B40" s="124" t="s">
        <v>393</v>
      </c>
      <c r="C40" s="89">
        <v>191</v>
      </c>
      <c r="D40" s="89">
        <v>226</v>
      </c>
      <c r="E40" s="89">
        <v>199</v>
      </c>
      <c r="F40" s="89">
        <v>157</v>
      </c>
      <c r="G40" s="89">
        <v>242</v>
      </c>
      <c r="H40" s="89">
        <v>196</v>
      </c>
      <c r="I40" s="89">
        <v>205</v>
      </c>
      <c r="J40" s="89">
        <v>205</v>
      </c>
      <c r="K40" s="20">
        <f t="shared" si="2"/>
        <v>1621</v>
      </c>
      <c r="L40" s="109">
        <f t="shared" si="3"/>
        <v>202.625</v>
      </c>
      <c r="M40" s="126"/>
      <c r="T40" s="48"/>
    </row>
    <row r="41" spans="1:21" ht="15" customHeight="1" x14ac:dyDescent="0.2">
      <c r="A41" s="122" t="s">
        <v>437</v>
      </c>
      <c r="B41" s="124" t="s">
        <v>393</v>
      </c>
      <c r="C41" s="119">
        <v>230</v>
      </c>
      <c r="D41" s="119">
        <v>198</v>
      </c>
      <c r="E41" s="119">
        <v>143</v>
      </c>
      <c r="F41" s="119">
        <v>226</v>
      </c>
      <c r="G41" s="119">
        <v>250</v>
      </c>
      <c r="H41" s="119">
        <v>164</v>
      </c>
      <c r="I41" s="119">
        <v>240</v>
      </c>
      <c r="J41" s="119">
        <v>164</v>
      </c>
      <c r="K41" s="20">
        <f t="shared" si="2"/>
        <v>1615</v>
      </c>
      <c r="L41" s="109">
        <f t="shared" si="3"/>
        <v>201.875</v>
      </c>
      <c r="M41" s="126"/>
      <c r="T41" s="25"/>
      <c r="U41" s="17"/>
    </row>
    <row r="42" spans="1:21" ht="15" customHeight="1" x14ac:dyDescent="0.2">
      <c r="A42" s="122" t="s">
        <v>394</v>
      </c>
      <c r="B42" s="29" t="s">
        <v>393</v>
      </c>
      <c r="C42" s="119">
        <v>201</v>
      </c>
      <c r="D42" s="119">
        <v>132</v>
      </c>
      <c r="E42" s="119">
        <v>141</v>
      </c>
      <c r="F42" s="119">
        <v>214</v>
      </c>
      <c r="G42" s="119">
        <v>215</v>
      </c>
      <c r="H42" s="119">
        <v>195</v>
      </c>
      <c r="I42" s="119">
        <v>229</v>
      </c>
      <c r="J42" s="119">
        <v>227</v>
      </c>
      <c r="K42" s="20">
        <f t="shared" si="2"/>
        <v>1554</v>
      </c>
      <c r="L42" s="109">
        <f t="shared" si="3"/>
        <v>194.25</v>
      </c>
      <c r="M42" s="126"/>
      <c r="T42" s="25"/>
      <c r="U42" s="17"/>
    </row>
    <row r="43" spans="1:21" ht="15" customHeight="1" x14ac:dyDescent="0.2">
      <c r="A43" s="122" t="s">
        <v>358</v>
      </c>
      <c r="B43" s="29" t="s">
        <v>5</v>
      </c>
      <c r="C43" s="119">
        <v>221</v>
      </c>
      <c r="D43" s="119">
        <v>206</v>
      </c>
      <c r="E43" s="119">
        <v>208</v>
      </c>
      <c r="F43" s="119">
        <v>168</v>
      </c>
      <c r="G43" s="119">
        <v>212</v>
      </c>
      <c r="H43" s="119">
        <v>183</v>
      </c>
      <c r="I43" s="119">
        <v>159</v>
      </c>
      <c r="J43" s="119">
        <v>182</v>
      </c>
      <c r="K43" s="20">
        <f t="shared" si="2"/>
        <v>1539</v>
      </c>
      <c r="L43" s="109">
        <f t="shared" si="3"/>
        <v>192.375</v>
      </c>
      <c r="M43" s="126"/>
      <c r="T43" s="25"/>
      <c r="U43" s="17"/>
    </row>
    <row r="44" spans="1:21" ht="15" customHeight="1" x14ac:dyDescent="0.25">
      <c r="A44" s="122" t="s">
        <v>438</v>
      </c>
      <c r="B44" s="124" t="s">
        <v>5</v>
      </c>
      <c r="C44" s="89">
        <v>185</v>
      </c>
      <c r="D44" s="119">
        <v>153</v>
      </c>
      <c r="E44" s="119">
        <v>156</v>
      </c>
      <c r="F44" s="119">
        <v>190</v>
      </c>
      <c r="G44" s="119">
        <v>150</v>
      </c>
      <c r="H44" s="119">
        <v>194</v>
      </c>
      <c r="I44" s="119">
        <v>221</v>
      </c>
      <c r="J44" s="119">
        <v>214</v>
      </c>
      <c r="K44" s="20">
        <f t="shared" si="2"/>
        <v>1463</v>
      </c>
      <c r="L44" s="109">
        <f t="shared" si="3"/>
        <v>182.875</v>
      </c>
      <c r="M44" s="133" t="s">
        <v>82</v>
      </c>
      <c r="N44" s="134"/>
      <c r="O44" s="134"/>
      <c r="P44" s="177" t="s">
        <v>444</v>
      </c>
      <c r="Q44" s="177"/>
      <c r="R44" s="177"/>
      <c r="S44" s="149"/>
      <c r="T44" s="135"/>
      <c r="U44" s="135" t="s">
        <v>445</v>
      </c>
    </row>
    <row r="45" spans="1:21" ht="15" customHeight="1" x14ac:dyDescent="0.2">
      <c r="A45" s="122" t="s">
        <v>439</v>
      </c>
      <c r="B45" s="29" t="s">
        <v>393</v>
      </c>
      <c r="C45" s="89">
        <v>119</v>
      </c>
      <c r="D45" s="89">
        <v>229</v>
      </c>
      <c r="E45" s="119">
        <v>180</v>
      </c>
      <c r="F45" s="119">
        <v>199</v>
      </c>
      <c r="G45" s="119">
        <v>176</v>
      </c>
      <c r="H45" s="119">
        <v>205</v>
      </c>
      <c r="I45" s="119">
        <v>175</v>
      </c>
      <c r="J45" s="119">
        <v>177</v>
      </c>
      <c r="K45" s="20">
        <f t="shared" si="2"/>
        <v>1460</v>
      </c>
      <c r="L45" s="109">
        <f t="shared" si="3"/>
        <v>182.5</v>
      </c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15" customHeight="1" x14ac:dyDescent="0.2">
      <c r="A46" s="72" t="s">
        <v>419</v>
      </c>
      <c r="B46" s="29" t="s">
        <v>5</v>
      </c>
      <c r="C46" s="89">
        <v>243</v>
      </c>
      <c r="D46" s="89">
        <v>127</v>
      </c>
      <c r="E46" s="89">
        <v>155</v>
      </c>
      <c r="F46" s="89">
        <v>201</v>
      </c>
      <c r="G46" s="89">
        <v>217</v>
      </c>
      <c r="H46" s="89">
        <v>148</v>
      </c>
      <c r="I46" s="89">
        <v>148</v>
      </c>
      <c r="J46" s="89">
        <v>138</v>
      </c>
      <c r="K46" s="20">
        <f t="shared" si="2"/>
        <v>1377</v>
      </c>
      <c r="L46" s="101">
        <f t="shared" si="3"/>
        <v>172.125</v>
      </c>
      <c r="M46" s="164"/>
      <c r="N46" s="164"/>
      <c r="O46" s="164"/>
      <c r="P46" s="164"/>
      <c r="Q46" s="164"/>
      <c r="R46" s="164"/>
      <c r="S46" s="164"/>
      <c r="T46" s="164"/>
      <c r="U46" s="164"/>
    </row>
    <row r="47" spans="1:21" ht="15" customHeight="1" x14ac:dyDescent="0.2">
      <c r="A47" s="72" t="s">
        <v>440</v>
      </c>
      <c r="B47" s="29" t="s">
        <v>3</v>
      </c>
      <c r="C47" s="89">
        <v>170</v>
      </c>
      <c r="D47" s="89">
        <v>154</v>
      </c>
      <c r="E47" s="89">
        <v>215</v>
      </c>
      <c r="F47" s="89">
        <v>136</v>
      </c>
      <c r="G47" s="89">
        <v>125</v>
      </c>
      <c r="H47" s="89">
        <v>223</v>
      </c>
      <c r="I47" s="89">
        <v>166</v>
      </c>
      <c r="J47" s="89">
        <v>141</v>
      </c>
      <c r="K47" s="20">
        <f t="shared" si="2"/>
        <v>1330</v>
      </c>
      <c r="L47" s="101">
        <f t="shared" si="3"/>
        <v>166.25</v>
      </c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1" ht="15" customHeight="1" x14ac:dyDescent="0.2">
      <c r="A48" s="72" t="s">
        <v>441</v>
      </c>
      <c r="B48" s="29" t="s">
        <v>5</v>
      </c>
      <c r="C48" s="89">
        <v>144</v>
      </c>
      <c r="D48" s="89">
        <v>146</v>
      </c>
      <c r="E48" s="89">
        <v>206</v>
      </c>
      <c r="F48" s="89">
        <v>142</v>
      </c>
      <c r="G48" s="89">
        <v>182</v>
      </c>
      <c r="H48" s="89">
        <v>177</v>
      </c>
      <c r="I48" s="89">
        <v>198</v>
      </c>
      <c r="J48" s="89">
        <v>115</v>
      </c>
      <c r="K48" s="20">
        <f t="shared" si="2"/>
        <v>1310</v>
      </c>
      <c r="L48" s="101">
        <f t="shared" si="3"/>
        <v>163.75</v>
      </c>
      <c r="M48" s="136"/>
      <c r="N48" s="136"/>
      <c r="O48" s="136"/>
      <c r="P48" s="136"/>
      <c r="Q48" s="136"/>
      <c r="R48" s="136"/>
      <c r="S48" s="136"/>
      <c r="T48" s="136"/>
      <c r="U48" s="136"/>
    </row>
    <row r="49" spans="1:21" ht="15" customHeight="1" x14ac:dyDescent="0.25">
      <c r="A49" s="72" t="s">
        <v>442</v>
      </c>
      <c r="B49" s="29" t="s">
        <v>393</v>
      </c>
      <c r="C49" s="89">
        <v>163</v>
      </c>
      <c r="D49" s="89">
        <v>175</v>
      </c>
      <c r="E49" s="89">
        <v>162</v>
      </c>
      <c r="F49" s="89">
        <v>174</v>
      </c>
      <c r="G49" s="89">
        <v>144</v>
      </c>
      <c r="H49" s="89">
        <v>90</v>
      </c>
      <c r="I49" s="89">
        <v>125</v>
      </c>
      <c r="J49" s="89">
        <v>138</v>
      </c>
      <c r="K49" s="20">
        <f t="shared" si="2"/>
        <v>1171</v>
      </c>
      <c r="L49" s="101">
        <f t="shared" si="3"/>
        <v>146.375</v>
      </c>
      <c r="M49" s="99"/>
      <c r="N49" s="115"/>
      <c r="O49" s="114"/>
      <c r="P49" s="116"/>
      <c r="Q49" s="117"/>
      <c r="R49" s="114"/>
      <c r="S49" s="115"/>
      <c r="T49" s="118"/>
      <c r="U49" s="118"/>
    </row>
    <row r="50" spans="1:21" ht="15" customHeight="1" x14ac:dyDescent="0.2">
      <c r="A50" s="97" t="s">
        <v>443</v>
      </c>
      <c r="B50" s="97"/>
      <c r="C50" s="98"/>
      <c r="D50" s="98"/>
      <c r="E50" s="99"/>
      <c r="F50" s="99"/>
      <c r="L50" s="25"/>
    </row>
    <row r="51" spans="1:21" x14ac:dyDescent="0.2">
      <c r="C51" s="1"/>
      <c r="D51" s="1"/>
    </row>
  </sheetData>
  <mergeCells count="13">
    <mergeCell ref="M46:U46"/>
    <mergeCell ref="A12:L12"/>
    <mergeCell ref="A15:L15"/>
    <mergeCell ref="A27:L27"/>
    <mergeCell ref="A33:L33"/>
    <mergeCell ref="A37:L37"/>
    <mergeCell ref="P44:R44"/>
    <mergeCell ref="A6:L6"/>
    <mergeCell ref="A1:L1"/>
    <mergeCell ref="M1:U1"/>
    <mergeCell ref="A2:L2"/>
    <mergeCell ref="M2:U2"/>
    <mergeCell ref="A3:L3"/>
  </mergeCells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5" workbookViewId="0">
      <selection activeCell="P32" sqref="P32"/>
    </sheetView>
  </sheetViews>
  <sheetFormatPr defaultRowHeight="12.75" x14ac:dyDescent="0.2"/>
  <cols>
    <col min="1" max="1" width="24.7109375" customWidth="1"/>
    <col min="2" max="2" width="4.7109375" customWidth="1"/>
    <col min="3" max="12" width="5.7109375" customWidth="1"/>
  </cols>
  <sheetData>
    <row r="1" spans="1:21" ht="18" x14ac:dyDescent="0.25">
      <c r="A1" s="160" t="s">
        <v>111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111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461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x14ac:dyDescent="0.25">
      <c r="A6" s="165" t="s">
        <v>331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  <c r="N6" s="47" t="s">
        <v>77</v>
      </c>
      <c r="O6" s="45"/>
    </row>
    <row r="7" spans="1:21" ht="15" customHeight="1" x14ac:dyDescent="0.2">
      <c r="A7" s="123" t="s">
        <v>428</v>
      </c>
      <c r="B7" s="38" t="s">
        <v>393</v>
      </c>
      <c r="C7" s="100">
        <v>129</v>
      </c>
      <c r="D7" s="100">
        <v>276</v>
      </c>
      <c r="E7" s="120">
        <v>304</v>
      </c>
      <c r="F7" s="120">
        <v>201</v>
      </c>
      <c r="G7" s="120">
        <v>270</v>
      </c>
      <c r="H7" s="120">
        <v>182</v>
      </c>
      <c r="I7" s="120">
        <v>318</v>
      </c>
      <c r="J7" s="120">
        <v>210</v>
      </c>
      <c r="K7" s="39">
        <f>SUM(C7:J7)</f>
        <v>1890</v>
      </c>
      <c r="L7" s="109">
        <f>K7/8</f>
        <v>236.25</v>
      </c>
      <c r="M7" s="17"/>
      <c r="N7" s="128" t="s">
        <v>428</v>
      </c>
    </row>
    <row r="8" spans="1:21" ht="15" customHeight="1" x14ac:dyDescent="0.2">
      <c r="A8" s="122" t="s">
        <v>425</v>
      </c>
      <c r="B8" s="124" t="s">
        <v>5</v>
      </c>
      <c r="C8" s="119">
        <v>215</v>
      </c>
      <c r="D8" s="119">
        <v>233</v>
      </c>
      <c r="E8" s="119">
        <v>204</v>
      </c>
      <c r="F8" s="119">
        <v>218</v>
      </c>
      <c r="G8" s="119">
        <v>209</v>
      </c>
      <c r="H8" s="119">
        <v>230</v>
      </c>
      <c r="I8" s="119">
        <v>199</v>
      </c>
      <c r="J8" s="119">
        <v>324</v>
      </c>
      <c r="K8" s="20">
        <f>SUM(C8:J8)</f>
        <v>1832</v>
      </c>
      <c r="L8" s="109">
        <f>K8/8</f>
        <v>229</v>
      </c>
      <c r="M8" s="17"/>
      <c r="N8" s="128" t="s">
        <v>425</v>
      </c>
    </row>
    <row r="9" spans="1:21" ht="15" customHeight="1" x14ac:dyDescent="0.2">
      <c r="A9" s="122" t="s">
        <v>462</v>
      </c>
      <c r="B9" s="124" t="s">
        <v>393</v>
      </c>
      <c r="C9" s="119">
        <v>198</v>
      </c>
      <c r="D9" s="119">
        <v>171</v>
      </c>
      <c r="E9" s="119">
        <v>238</v>
      </c>
      <c r="F9" s="119">
        <v>211</v>
      </c>
      <c r="G9" s="119">
        <v>227</v>
      </c>
      <c r="H9" s="119">
        <v>239</v>
      </c>
      <c r="I9" s="119">
        <v>280</v>
      </c>
      <c r="J9" s="119">
        <v>244</v>
      </c>
      <c r="K9" s="20">
        <f>SUM(C9:J9)</f>
        <v>1808</v>
      </c>
      <c r="L9" s="109">
        <f>K9/8</f>
        <v>226</v>
      </c>
      <c r="M9" s="17"/>
      <c r="N9" s="157" t="s">
        <v>462</v>
      </c>
    </row>
    <row r="10" spans="1:21" ht="15" customHeight="1" x14ac:dyDescent="0.2">
      <c r="A10" s="122" t="s">
        <v>423</v>
      </c>
      <c r="B10" s="29" t="s">
        <v>5</v>
      </c>
      <c r="C10" s="119">
        <v>268</v>
      </c>
      <c r="D10" s="119">
        <v>163</v>
      </c>
      <c r="E10" s="119">
        <v>175</v>
      </c>
      <c r="F10" s="119">
        <v>304</v>
      </c>
      <c r="G10" s="119">
        <v>232</v>
      </c>
      <c r="H10" s="119">
        <v>293</v>
      </c>
      <c r="I10" s="119">
        <v>197</v>
      </c>
      <c r="J10" s="119">
        <v>187</v>
      </c>
      <c r="K10" s="20">
        <f>SUM(C10:J10)</f>
        <v>1819</v>
      </c>
      <c r="L10" s="109">
        <f>K10/8</f>
        <v>227.375</v>
      </c>
      <c r="M10" s="17"/>
      <c r="N10" s="128" t="s">
        <v>423</v>
      </c>
    </row>
    <row r="11" spans="1:21" ht="15" customHeight="1" x14ac:dyDescent="0.2">
      <c r="A11" s="122" t="s">
        <v>421</v>
      </c>
      <c r="B11" s="124" t="s">
        <v>5</v>
      </c>
      <c r="C11" s="119">
        <v>244</v>
      </c>
      <c r="D11" s="119">
        <v>249</v>
      </c>
      <c r="E11" s="119">
        <v>185</v>
      </c>
      <c r="F11" s="119">
        <v>178</v>
      </c>
      <c r="G11" s="119">
        <v>185</v>
      </c>
      <c r="H11" s="119">
        <v>171</v>
      </c>
      <c r="I11" s="119">
        <v>177</v>
      </c>
      <c r="J11" s="119">
        <v>258</v>
      </c>
      <c r="K11" s="20">
        <f>SUM(C11:J11)</f>
        <v>1647</v>
      </c>
      <c r="L11" s="109">
        <f>K11/8</f>
        <v>205.875</v>
      </c>
      <c r="M11" s="126"/>
      <c r="N11" s="128" t="s">
        <v>421</v>
      </c>
    </row>
    <row r="12" spans="1:21" ht="15" customHeight="1" x14ac:dyDescent="0.2">
      <c r="A12" s="168" t="s">
        <v>329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26"/>
      <c r="N12" s="130" t="s">
        <v>463</v>
      </c>
    </row>
    <row r="13" spans="1:21" ht="15" customHeight="1" x14ac:dyDescent="0.2">
      <c r="A13" s="72" t="s">
        <v>417</v>
      </c>
      <c r="B13" s="29" t="s">
        <v>5</v>
      </c>
      <c r="C13" s="89">
        <v>184</v>
      </c>
      <c r="D13" s="119">
        <v>176</v>
      </c>
      <c r="E13" s="119">
        <v>217</v>
      </c>
      <c r="F13" s="119">
        <v>211</v>
      </c>
      <c r="G13" s="119">
        <v>215</v>
      </c>
      <c r="H13" s="119">
        <v>188</v>
      </c>
      <c r="I13" s="119">
        <v>201</v>
      </c>
      <c r="J13" s="119">
        <v>185</v>
      </c>
      <c r="K13" s="20">
        <f>SUM(C13:J13)</f>
        <v>1577</v>
      </c>
      <c r="L13" s="109">
        <f t="shared" ref="L13:L14" si="0">K13/8</f>
        <v>197.125</v>
      </c>
      <c r="M13" s="180"/>
      <c r="N13" s="181"/>
      <c r="O13" s="181"/>
      <c r="P13" s="181"/>
    </row>
    <row r="14" spans="1:21" ht="15" customHeight="1" x14ac:dyDescent="0.2">
      <c r="A14" s="122" t="s">
        <v>420</v>
      </c>
      <c r="B14" s="29" t="s">
        <v>393</v>
      </c>
      <c r="C14" s="119">
        <v>186</v>
      </c>
      <c r="D14" s="119">
        <v>183</v>
      </c>
      <c r="E14" s="119">
        <v>158</v>
      </c>
      <c r="F14" s="119">
        <v>147</v>
      </c>
      <c r="G14" s="119">
        <v>195</v>
      </c>
      <c r="H14" s="119">
        <v>211</v>
      </c>
      <c r="I14" s="119">
        <v>242</v>
      </c>
      <c r="J14" s="119">
        <v>227</v>
      </c>
      <c r="K14" s="20">
        <f>SUM(C14:J14)</f>
        <v>1549</v>
      </c>
      <c r="L14" s="109">
        <f t="shared" si="0"/>
        <v>193.625</v>
      </c>
      <c r="M14" s="127"/>
    </row>
    <row r="15" spans="1:21" ht="15" customHeight="1" x14ac:dyDescent="0.25">
      <c r="A15" s="171" t="s">
        <v>330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M15" s="127"/>
      <c r="T15" s="48" t="s">
        <v>78</v>
      </c>
    </row>
    <row r="16" spans="1:21" ht="15" customHeight="1" x14ac:dyDescent="0.2">
      <c r="A16" s="122" t="s">
        <v>402</v>
      </c>
      <c r="B16" s="4" t="s">
        <v>393</v>
      </c>
      <c r="C16" s="89">
        <v>125</v>
      </c>
      <c r="D16" s="89">
        <v>253</v>
      </c>
      <c r="E16" s="119">
        <v>171</v>
      </c>
      <c r="F16" s="119">
        <v>175</v>
      </c>
      <c r="G16" s="119">
        <v>188</v>
      </c>
      <c r="H16" s="119">
        <v>153</v>
      </c>
      <c r="I16" s="119">
        <v>233</v>
      </c>
      <c r="J16" s="119">
        <v>241</v>
      </c>
      <c r="K16" s="20">
        <f t="shared" ref="K16:K25" si="1">SUM(C16:J16)</f>
        <v>1539</v>
      </c>
      <c r="L16" s="109">
        <f t="shared" ref="L16:L25" si="2">K16/8</f>
        <v>192.375</v>
      </c>
      <c r="M16" s="127"/>
      <c r="N16" s="45"/>
      <c r="T16" s="129" t="s">
        <v>449</v>
      </c>
      <c r="U16" s="17"/>
    </row>
    <row r="17" spans="1:21" ht="15" customHeight="1" x14ac:dyDescent="0.2">
      <c r="A17" s="122" t="s">
        <v>472</v>
      </c>
      <c r="B17" s="29" t="s">
        <v>3</v>
      </c>
      <c r="C17" s="119">
        <v>183</v>
      </c>
      <c r="D17" s="119">
        <v>268</v>
      </c>
      <c r="E17" s="119">
        <v>197</v>
      </c>
      <c r="F17" s="119">
        <v>146</v>
      </c>
      <c r="G17" s="119">
        <v>193</v>
      </c>
      <c r="H17" s="119">
        <v>141</v>
      </c>
      <c r="I17" s="119">
        <v>212</v>
      </c>
      <c r="J17" s="119">
        <v>179</v>
      </c>
      <c r="K17" s="20">
        <f t="shared" si="1"/>
        <v>1519</v>
      </c>
      <c r="L17" s="109">
        <f t="shared" si="2"/>
        <v>189.875</v>
      </c>
      <c r="M17" s="127"/>
      <c r="N17" s="45" t="s">
        <v>88</v>
      </c>
      <c r="T17" s="129" t="s">
        <v>465</v>
      </c>
      <c r="U17" s="17"/>
    </row>
    <row r="18" spans="1:21" ht="15" customHeight="1" x14ac:dyDescent="0.2">
      <c r="A18" s="72" t="s">
        <v>456</v>
      </c>
      <c r="B18" s="29" t="s">
        <v>393</v>
      </c>
      <c r="C18" s="119">
        <v>186</v>
      </c>
      <c r="D18" s="119">
        <v>184</v>
      </c>
      <c r="E18" s="119">
        <v>169</v>
      </c>
      <c r="F18" s="119">
        <v>151</v>
      </c>
      <c r="G18" s="119">
        <v>179</v>
      </c>
      <c r="H18" s="119">
        <v>168</v>
      </c>
      <c r="I18" s="119">
        <v>189</v>
      </c>
      <c r="J18" s="119">
        <v>226</v>
      </c>
      <c r="K18" s="20">
        <f t="shared" si="1"/>
        <v>1452</v>
      </c>
      <c r="L18" s="101">
        <f t="shared" si="2"/>
        <v>181.5</v>
      </c>
      <c r="M18" s="127"/>
      <c r="N18" s="130" t="s">
        <v>464</v>
      </c>
      <c r="T18" s="129" t="s">
        <v>439</v>
      </c>
      <c r="U18" s="17"/>
    </row>
    <row r="19" spans="1:21" ht="15" customHeight="1" x14ac:dyDescent="0.2">
      <c r="A19" s="72" t="s">
        <v>424</v>
      </c>
      <c r="B19" s="29" t="s">
        <v>393</v>
      </c>
      <c r="C19" s="119">
        <v>211</v>
      </c>
      <c r="D19" s="119">
        <v>149</v>
      </c>
      <c r="E19" s="89">
        <v>185</v>
      </c>
      <c r="F19" s="89">
        <v>170</v>
      </c>
      <c r="G19" s="89">
        <v>151</v>
      </c>
      <c r="H19" s="89">
        <v>199</v>
      </c>
      <c r="I19" s="89">
        <v>149</v>
      </c>
      <c r="J19" s="89">
        <v>191</v>
      </c>
      <c r="K19" s="20">
        <f t="shared" si="1"/>
        <v>1405</v>
      </c>
      <c r="L19" s="101">
        <f t="shared" si="2"/>
        <v>175.625</v>
      </c>
      <c r="M19" s="127"/>
      <c r="N19" s="130"/>
      <c r="T19" s="129" t="s">
        <v>466</v>
      </c>
      <c r="U19" s="17"/>
    </row>
    <row r="20" spans="1:21" ht="15" customHeight="1" x14ac:dyDescent="0.2">
      <c r="A20" s="72" t="s">
        <v>473</v>
      </c>
      <c r="B20" s="29" t="s">
        <v>3</v>
      </c>
      <c r="C20" s="119">
        <v>146</v>
      </c>
      <c r="D20" s="119">
        <v>161</v>
      </c>
      <c r="E20" s="89">
        <v>194</v>
      </c>
      <c r="F20" s="89">
        <v>162</v>
      </c>
      <c r="G20" s="89">
        <v>202</v>
      </c>
      <c r="H20" s="89">
        <v>139</v>
      </c>
      <c r="I20" s="89">
        <v>176</v>
      </c>
      <c r="J20" s="89">
        <v>213</v>
      </c>
      <c r="K20" s="20">
        <f t="shared" si="1"/>
        <v>1393</v>
      </c>
      <c r="L20" s="101">
        <f t="shared" si="2"/>
        <v>174.125</v>
      </c>
      <c r="M20" s="127"/>
      <c r="T20" s="129" t="s">
        <v>416</v>
      </c>
      <c r="U20" s="17"/>
    </row>
    <row r="21" spans="1:21" ht="15" customHeight="1" x14ac:dyDescent="0.2">
      <c r="A21" s="72" t="s">
        <v>432</v>
      </c>
      <c r="B21" s="29" t="s">
        <v>393</v>
      </c>
      <c r="C21" s="119">
        <v>160</v>
      </c>
      <c r="D21" s="119">
        <v>185</v>
      </c>
      <c r="E21" s="89">
        <v>188</v>
      </c>
      <c r="F21" s="89">
        <v>149</v>
      </c>
      <c r="G21" s="89">
        <v>149</v>
      </c>
      <c r="H21" s="89">
        <v>161</v>
      </c>
      <c r="I21" s="89">
        <v>204</v>
      </c>
      <c r="J21" s="89">
        <v>196</v>
      </c>
      <c r="K21" s="20">
        <f t="shared" si="1"/>
        <v>1392</v>
      </c>
      <c r="L21" s="101">
        <f t="shared" si="2"/>
        <v>174</v>
      </c>
      <c r="M21" s="127"/>
      <c r="T21" s="129" t="s">
        <v>460</v>
      </c>
      <c r="U21" s="17"/>
    </row>
    <row r="22" spans="1:21" ht="15" customHeight="1" x14ac:dyDescent="0.2">
      <c r="A22" s="72" t="s">
        <v>431</v>
      </c>
      <c r="B22" s="41" t="s">
        <v>393</v>
      </c>
      <c r="C22" s="119">
        <v>139</v>
      </c>
      <c r="D22" s="119">
        <v>158</v>
      </c>
      <c r="E22" s="89">
        <v>154</v>
      </c>
      <c r="F22" s="89">
        <v>163</v>
      </c>
      <c r="G22" s="89">
        <v>103</v>
      </c>
      <c r="H22" s="89">
        <v>193</v>
      </c>
      <c r="I22" s="89">
        <v>168</v>
      </c>
      <c r="J22" s="89">
        <v>170</v>
      </c>
      <c r="K22" s="20">
        <f t="shared" si="1"/>
        <v>1248</v>
      </c>
      <c r="L22" s="101">
        <f t="shared" si="2"/>
        <v>156</v>
      </c>
      <c r="M22" s="127"/>
      <c r="R22" s="25"/>
      <c r="T22" s="25"/>
    </row>
    <row r="23" spans="1:21" ht="15" customHeight="1" x14ac:dyDescent="0.2">
      <c r="A23" s="72"/>
      <c r="B23" s="41"/>
      <c r="C23" s="119"/>
      <c r="D23" s="119"/>
      <c r="E23" s="89"/>
      <c r="F23" s="89"/>
      <c r="G23" s="89"/>
      <c r="H23" s="89"/>
      <c r="I23" s="89"/>
      <c r="J23" s="89"/>
      <c r="K23" s="20">
        <f t="shared" si="1"/>
        <v>0</v>
      </c>
      <c r="L23" s="101">
        <f t="shared" si="2"/>
        <v>0</v>
      </c>
      <c r="M23" s="127"/>
      <c r="R23" s="25"/>
      <c r="T23" s="25"/>
    </row>
    <row r="24" spans="1:21" ht="15" customHeight="1" x14ac:dyDescent="0.25">
      <c r="A24" s="72"/>
      <c r="B24" s="41"/>
      <c r="C24" s="89"/>
      <c r="D24" s="89"/>
      <c r="E24" s="89"/>
      <c r="F24" s="89"/>
      <c r="G24" s="89"/>
      <c r="H24" s="89"/>
      <c r="I24" s="89"/>
      <c r="J24" s="89"/>
      <c r="K24" s="43">
        <f t="shared" si="1"/>
        <v>0</v>
      </c>
      <c r="L24" s="101">
        <f t="shared" si="2"/>
        <v>0</v>
      </c>
      <c r="M24" s="127"/>
      <c r="N24" s="47" t="s">
        <v>79</v>
      </c>
      <c r="R24" s="25"/>
      <c r="T24" s="25"/>
    </row>
    <row r="25" spans="1:21" ht="15" customHeight="1" x14ac:dyDescent="0.2">
      <c r="A25" s="72"/>
      <c r="B25" s="41"/>
      <c r="C25" s="89"/>
      <c r="D25" s="89"/>
      <c r="E25" s="89"/>
      <c r="F25" s="89"/>
      <c r="G25" s="89"/>
      <c r="H25" s="89"/>
      <c r="I25" s="89"/>
      <c r="J25" s="89"/>
      <c r="K25" s="43">
        <f t="shared" si="1"/>
        <v>0</v>
      </c>
      <c r="L25" s="101">
        <f t="shared" si="2"/>
        <v>0</v>
      </c>
      <c r="M25" s="127"/>
      <c r="N25" s="130" t="s">
        <v>427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M26" s="127"/>
      <c r="N26" s="130" t="s">
        <v>417</v>
      </c>
      <c r="R26" s="25"/>
      <c r="T26" s="25"/>
    </row>
    <row r="27" spans="1:21" ht="15" customHeight="1" x14ac:dyDescent="0.2">
      <c r="A27" s="174" t="s">
        <v>332</v>
      </c>
      <c r="B27" s="175"/>
      <c r="C27" s="175"/>
      <c r="D27" s="179"/>
      <c r="E27" s="175"/>
      <c r="F27" s="175"/>
      <c r="G27" s="175"/>
      <c r="H27" s="175"/>
      <c r="I27" s="175"/>
      <c r="J27" s="175"/>
      <c r="K27" s="175"/>
      <c r="L27" s="176"/>
      <c r="M27" s="127"/>
      <c r="N27" s="130" t="s">
        <v>467</v>
      </c>
      <c r="R27" s="25"/>
      <c r="T27" s="46" t="s">
        <v>91</v>
      </c>
    </row>
    <row r="28" spans="1:21" ht="15" customHeight="1" x14ac:dyDescent="0.2">
      <c r="A28" s="123" t="s">
        <v>449</v>
      </c>
      <c r="B28" s="41" t="s">
        <v>5</v>
      </c>
      <c r="C28" s="153">
        <v>286</v>
      </c>
      <c r="D28" s="159">
        <v>220</v>
      </c>
      <c r="E28" s="154">
        <v>228</v>
      </c>
      <c r="F28" s="120">
        <v>149</v>
      </c>
      <c r="G28" s="120">
        <v>305</v>
      </c>
      <c r="H28" s="120">
        <v>180</v>
      </c>
      <c r="I28" s="120">
        <v>182</v>
      </c>
      <c r="J28" s="120">
        <v>230</v>
      </c>
      <c r="K28" s="39">
        <f>SUM(C28:J28)</f>
        <v>1780</v>
      </c>
      <c r="L28" s="109">
        <f>K28/8</f>
        <v>222.5</v>
      </c>
      <c r="M28" s="127"/>
      <c r="N28" s="130" t="s">
        <v>420</v>
      </c>
      <c r="R28" s="25"/>
      <c r="T28" s="131" t="s">
        <v>469</v>
      </c>
    </row>
    <row r="29" spans="1:21" ht="15" customHeight="1" x14ac:dyDescent="0.2">
      <c r="A29" s="122" t="s">
        <v>465</v>
      </c>
      <c r="B29" s="124" t="s">
        <v>5</v>
      </c>
      <c r="C29" s="119">
        <v>187</v>
      </c>
      <c r="D29" s="120">
        <v>241</v>
      </c>
      <c r="E29" s="119">
        <v>175</v>
      </c>
      <c r="F29" s="119">
        <v>202</v>
      </c>
      <c r="G29" s="119">
        <v>245</v>
      </c>
      <c r="H29" s="119">
        <v>278</v>
      </c>
      <c r="I29" s="119">
        <v>247</v>
      </c>
      <c r="J29" s="119">
        <v>151</v>
      </c>
      <c r="K29" s="20">
        <f>SUM(C29:J29)</f>
        <v>1726</v>
      </c>
      <c r="L29" s="109">
        <f>K29/8</f>
        <v>215.75</v>
      </c>
      <c r="M29" s="127"/>
      <c r="N29" s="130" t="s">
        <v>458</v>
      </c>
      <c r="T29" s="131" t="s">
        <v>470</v>
      </c>
    </row>
    <row r="30" spans="1:21" ht="15" customHeight="1" x14ac:dyDescent="0.2">
      <c r="A30" s="122" t="s">
        <v>439</v>
      </c>
      <c r="B30" s="29" t="s">
        <v>393</v>
      </c>
      <c r="C30" s="119">
        <v>210</v>
      </c>
      <c r="D30" s="119">
        <v>193</v>
      </c>
      <c r="E30" s="119">
        <v>226</v>
      </c>
      <c r="F30" s="119">
        <v>148</v>
      </c>
      <c r="G30" s="119">
        <v>311</v>
      </c>
      <c r="H30" s="119">
        <v>204</v>
      </c>
      <c r="I30" s="119">
        <v>216</v>
      </c>
      <c r="J30" s="119">
        <v>217</v>
      </c>
      <c r="K30" s="20">
        <f>SUM(C30:J30)</f>
        <v>1725</v>
      </c>
      <c r="L30" s="109">
        <f>K30/8</f>
        <v>215.625</v>
      </c>
      <c r="M30" s="126"/>
      <c r="N30" s="130" t="s">
        <v>468</v>
      </c>
      <c r="T30" s="46"/>
    </row>
    <row r="31" spans="1:21" ht="15" customHeight="1" x14ac:dyDescent="0.2">
      <c r="A31" s="122" t="s">
        <v>466</v>
      </c>
      <c r="B31" s="124" t="s">
        <v>5</v>
      </c>
      <c r="C31" s="119">
        <v>312</v>
      </c>
      <c r="D31" s="119">
        <v>148</v>
      </c>
      <c r="E31" s="119">
        <v>171</v>
      </c>
      <c r="F31" s="119">
        <v>194</v>
      </c>
      <c r="G31" s="119">
        <v>243</v>
      </c>
      <c r="H31" s="119">
        <v>184</v>
      </c>
      <c r="I31" s="119">
        <v>200</v>
      </c>
      <c r="J31" s="119">
        <v>238</v>
      </c>
      <c r="K31" s="20">
        <f>SUM(C31:J31)</f>
        <v>1690</v>
      </c>
      <c r="L31" s="109">
        <f>K31/8</f>
        <v>211.25</v>
      </c>
      <c r="M31" s="126"/>
      <c r="T31" s="46"/>
    </row>
    <row r="32" spans="1:21" ht="15" customHeight="1" x14ac:dyDescent="0.2">
      <c r="A32" s="122" t="s">
        <v>416</v>
      </c>
      <c r="B32" s="124" t="s">
        <v>393</v>
      </c>
      <c r="C32" s="11">
        <v>186</v>
      </c>
      <c r="D32" s="11">
        <v>187</v>
      </c>
      <c r="E32" s="11">
        <v>258</v>
      </c>
      <c r="F32" s="11">
        <v>241</v>
      </c>
      <c r="G32" s="11">
        <v>221</v>
      </c>
      <c r="H32" s="11">
        <v>148</v>
      </c>
      <c r="I32" s="11">
        <v>220</v>
      </c>
      <c r="J32" s="11">
        <v>215</v>
      </c>
      <c r="K32" s="20">
        <f>SUM(C32:J32)</f>
        <v>1676</v>
      </c>
      <c r="L32" s="109">
        <f>K32/8</f>
        <v>209.5</v>
      </c>
      <c r="M32" s="126"/>
      <c r="T32" s="46"/>
    </row>
    <row r="33" spans="1:21" ht="15" customHeight="1" x14ac:dyDescent="0.2">
      <c r="A33" s="168" t="s">
        <v>329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26"/>
      <c r="T33" s="25"/>
    </row>
    <row r="34" spans="1:21" ht="15" customHeight="1" x14ac:dyDescent="0.2">
      <c r="A34" s="123" t="s">
        <v>427</v>
      </c>
      <c r="B34" s="41" t="s">
        <v>393</v>
      </c>
      <c r="C34" s="89">
        <v>249</v>
      </c>
      <c r="D34" s="89">
        <v>236</v>
      </c>
      <c r="E34" s="89">
        <v>133</v>
      </c>
      <c r="F34" s="89">
        <v>227</v>
      </c>
      <c r="G34" s="89">
        <v>259</v>
      </c>
      <c r="H34" s="89">
        <v>216</v>
      </c>
      <c r="I34" s="119">
        <v>202</v>
      </c>
      <c r="J34" s="89">
        <v>151</v>
      </c>
      <c r="K34" s="20">
        <f>SUM(C34:J34)</f>
        <v>1673</v>
      </c>
      <c r="L34" s="109">
        <f>K34/8</f>
        <v>209.125</v>
      </c>
      <c r="M34" s="126"/>
      <c r="T34" s="25"/>
    </row>
    <row r="35" spans="1:21" ht="15" customHeight="1" x14ac:dyDescent="0.25">
      <c r="A35" s="122" t="s">
        <v>467</v>
      </c>
      <c r="B35" s="41" t="s">
        <v>5</v>
      </c>
      <c r="C35" s="119">
        <v>219</v>
      </c>
      <c r="D35" s="119">
        <v>217</v>
      </c>
      <c r="E35" s="119">
        <v>190</v>
      </c>
      <c r="F35" s="119">
        <v>207</v>
      </c>
      <c r="G35" s="119">
        <v>176</v>
      </c>
      <c r="H35" s="119">
        <v>165</v>
      </c>
      <c r="I35" s="119">
        <v>188</v>
      </c>
      <c r="J35" s="119">
        <v>275</v>
      </c>
      <c r="K35" s="20">
        <f>SUM(C35:J35)</f>
        <v>1637</v>
      </c>
      <c r="L35" s="109">
        <f>K35/8</f>
        <v>204.625</v>
      </c>
      <c r="M35" s="126"/>
      <c r="T35" s="48" t="s">
        <v>81</v>
      </c>
    </row>
    <row r="36" spans="1:21" ht="15" customHeight="1" x14ac:dyDescent="0.25">
      <c r="A36" s="122" t="s">
        <v>458</v>
      </c>
      <c r="B36" s="41" t="s">
        <v>393</v>
      </c>
      <c r="C36" s="119">
        <v>204</v>
      </c>
      <c r="D36" s="119">
        <v>198</v>
      </c>
      <c r="E36" s="119">
        <v>159</v>
      </c>
      <c r="F36" s="119">
        <v>187</v>
      </c>
      <c r="G36" s="119">
        <v>202</v>
      </c>
      <c r="H36" s="119">
        <v>206</v>
      </c>
      <c r="I36" s="119">
        <v>227</v>
      </c>
      <c r="J36" s="119">
        <v>229</v>
      </c>
      <c r="K36" s="20">
        <f>SUM(C36:J36)</f>
        <v>1612</v>
      </c>
      <c r="L36" s="109">
        <f>K36/8</f>
        <v>201.5</v>
      </c>
      <c r="M36" s="126"/>
      <c r="T36" s="48"/>
    </row>
    <row r="37" spans="1:21" ht="15" customHeight="1" x14ac:dyDescent="0.2">
      <c r="A37" s="171" t="s">
        <v>330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3"/>
      <c r="M37" s="126"/>
      <c r="T37" s="131" t="s">
        <v>402</v>
      </c>
    </row>
    <row r="38" spans="1:21" ht="15" customHeight="1" x14ac:dyDescent="0.2">
      <c r="A38" s="122" t="s">
        <v>457</v>
      </c>
      <c r="B38" s="29" t="s">
        <v>5</v>
      </c>
      <c r="C38" s="119">
        <v>183</v>
      </c>
      <c r="D38" s="119">
        <v>229</v>
      </c>
      <c r="E38" s="119">
        <v>189</v>
      </c>
      <c r="F38" s="119">
        <v>221</v>
      </c>
      <c r="G38" s="119">
        <v>216</v>
      </c>
      <c r="H38" s="119">
        <v>177</v>
      </c>
      <c r="I38" s="119">
        <v>160</v>
      </c>
      <c r="J38" s="119">
        <v>206</v>
      </c>
      <c r="K38" s="20">
        <f>SUM(C38:J38)</f>
        <v>1581</v>
      </c>
      <c r="L38" s="109">
        <f>K38/8</f>
        <v>197.625</v>
      </c>
      <c r="M38" s="126"/>
      <c r="N38" s="155"/>
      <c r="O38" s="155"/>
      <c r="P38" s="155"/>
      <c r="Q38" s="155"/>
      <c r="R38" s="155"/>
      <c r="T38" s="131" t="s">
        <v>457</v>
      </c>
    </row>
    <row r="39" spans="1:21" ht="15" customHeight="1" x14ac:dyDescent="0.2">
      <c r="A39" s="122" t="s">
        <v>412</v>
      </c>
      <c r="B39" s="29" t="s">
        <v>5</v>
      </c>
      <c r="C39" s="11">
        <v>206</v>
      </c>
      <c r="D39" s="11">
        <v>181</v>
      </c>
      <c r="E39" s="11">
        <v>175</v>
      </c>
      <c r="F39" s="11">
        <v>154</v>
      </c>
      <c r="G39" s="11">
        <v>142</v>
      </c>
      <c r="H39" s="11">
        <v>189</v>
      </c>
      <c r="I39" s="11">
        <v>164</v>
      </c>
      <c r="J39" s="11">
        <v>176</v>
      </c>
      <c r="K39" s="20">
        <f>SUM(C39:J39)</f>
        <v>1387</v>
      </c>
      <c r="L39" s="109">
        <f>K39/8</f>
        <v>173.375</v>
      </c>
      <c r="M39" s="126"/>
    </row>
    <row r="40" spans="1:21" ht="15" customHeight="1" x14ac:dyDescent="0.25">
      <c r="A40" s="122"/>
      <c r="B40" s="41"/>
      <c r="C40" s="53"/>
      <c r="D40" s="11"/>
      <c r="E40" s="156"/>
      <c r="F40" s="89"/>
      <c r="G40" s="89"/>
      <c r="H40" s="89"/>
      <c r="I40" s="89"/>
      <c r="J40" s="89"/>
      <c r="K40" s="20">
        <f t="shared" ref="K40:K49" si="3">SUM(C40:J40)</f>
        <v>0</v>
      </c>
      <c r="L40" s="109">
        <f t="shared" ref="L40:L49" si="4">K40/8</f>
        <v>0</v>
      </c>
      <c r="M40" s="126"/>
      <c r="T40" s="48"/>
    </row>
    <row r="41" spans="1:21" ht="15" customHeight="1" x14ac:dyDescent="0.2">
      <c r="A41" s="122"/>
      <c r="B41" s="41"/>
      <c r="C41" s="119"/>
      <c r="D41" s="119"/>
      <c r="E41" s="119"/>
      <c r="F41" s="119"/>
      <c r="G41" s="119"/>
      <c r="H41" s="119"/>
      <c r="I41" s="119"/>
      <c r="J41" s="119"/>
      <c r="K41" s="20">
        <f t="shared" si="3"/>
        <v>0</v>
      </c>
      <c r="L41" s="109">
        <f t="shared" si="4"/>
        <v>0</v>
      </c>
      <c r="M41" s="126"/>
      <c r="T41" s="25"/>
      <c r="U41" s="17"/>
    </row>
    <row r="42" spans="1:21" ht="15" customHeight="1" x14ac:dyDescent="0.2">
      <c r="A42" s="122"/>
      <c r="B42" s="41"/>
      <c r="C42" s="119"/>
      <c r="D42" s="119"/>
      <c r="E42" s="119"/>
      <c r="F42" s="119"/>
      <c r="G42" s="119"/>
      <c r="H42" s="119"/>
      <c r="I42" s="119"/>
      <c r="J42" s="119"/>
      <c r="K42" s="20">
        <f t="shared" si="3"/>
        <v>0</v>
      </c>
      <c r="L42" s="109">
        <f t="shared" si="4"/>
        <v>0</v>
      </c>
      <c r="M42" s="126"/>
      <c r="T42" s="25"/>
      <c r="U42" s="17"/>
    </row>
    <row r="43" spans="1:21" ht="15" customHeight="1" x14ac:dyDescent="0.2">
      <c r="A43" s="122"/>
      <c r="B43" s="29"/>
      <c r="C43" s="119"/>
      <c r="D43" s="119"/>
      <c r="E43" s="119"/>
      <c r="F43" s="119"/>
      <c r="G43" s="119"/>
      <c r="H43" s="119"/>
      <c r="I43" s="119"/>
      <c r="J43" s="119"/>
      <c r="K43" s="20">
        <f t="shared" si="3"/>
        <v>0</v>
      </c>
      <c r="L43" s="109">
        <f t="shared" si="4"/>
        <v>0</v>
      </c>
      <c r="M43" s="126"/>
      <c r="T43" s="25"/>
      <c r="U43" s="17"/>
    </row>
    <row r="44" spans="1:21" ht="15" customHeight="1" x14ac:dyDescent="0.25">
      <c r="A44" s="122"/>
      <c r="B44" s="41"/>
      <c r="C44" s="89"/>
      <c r="D44" s="119"/>
      <c r="E44" s="119"/>
      <c r="F44" s="119"/>
      <c r="G44" s="119"/>
      <c r="H44" s="119"/>
      <c r="I44" s="119"/>
      <c r="J44" s="119"/>
      <c r="K44" s="20">
        <f t="shared" si="3"/>
        <v>0</v>
      </c>
      <c r="L44" s="109">
        <f t="shared" si="4"/>
        <v>0</v>
      </c>
      <c r="M44" s="133" t="s">
        <v>82</v>
      </c>
      <c r="N44" s="134"/>
      <c r="O44" s="134"/>
      <c r="P44" s="177" t="s">
        <v>471</v>
      </c>
      <c r="Q44" s="177"/>
      <c r="R44" s="177"/>
      <c r="S44" s="149"/>
      <c r="T44" s="135" t="s">
        <v>111</v>
      </c>
      <c r="U44" s="158"/>
    </row>
    <row r="45" spans="1:21" ht="15" customHeight="1" x14ac:dyDescent="0.2">
      <c r="A45" s="122"/>
      <c r="B45" s="41"/>
      <c r="C45" s="89"/>
      <c r="D45" s="89"/>
      <c r="E45" s="119"/>
      <c r="F45" s="119"/>
      <c r="G45" s="119"/>
      <c r="H45" s="119"/>
      <c r="I45" s="119"/>
      <c r="J45" s="119"/>
      <c r="K45" s="20">
        <f t="shared" si="3"/>
        <v>0</v>
      </c>
      <c r="L45" s="109">
        <f t="shared" si="4"/>
        <v>0</v>
      </c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15" customHeight="1" x14ac:dyDescent="0.2">
      <c r="A46" s="72"/>
      <c r="B46" s="29"/>
      <c r="C46" s="89"/>
      <c r="D46" s="89"/>
      <c r="E46" s="89"/>
      <c r="F46" s="89"/>
      <c r="G46" s="89"/>
      <c r="H46" s="89"/>
      <c r="I46" s="89"/>
      <c r="J46" s="89"/>
      <c r="K46" s="20">
        <f t="shared" si="3"/>
        <v>0</v>
      </c>
      <c r="L46" s="101">
        <f t="shared" si="4"/>
        <v>0</v>
      </c>
      <c r="M46" s="164"/>
      <c r="N46" s="164"/>
      <c r="O46" s="164"/>
      <c r="P46" s="164"/>
      <c r="Q46" s="164"/>
      <c r="R46" s="164"/>
      <c r="S46" s="164"/>
      <c r="T46" s="164"/>
      <c r="U46" s="164"/>
    </row>
    <row r="47" spans="1:21" ht="15" customHeight="1" x14ac:dyDescent="0.2">
      <c r="A47" s="72"/>
      <c r="B47" s="41"/>
      <c r="C47" s="89"/>
      <c r="D47" s="89"/>
      <c r="E47" s="89"/>
      <c r="F47" s="89"/>
      <c r="G47" s="89"/>
      <c r="H47" s="89"/>
      <c r="I47" s="89"/>
      <c r="J47" s="89"/>
      <c r="K47" s="20">
        <f t="shared" si="3"/>
        <v>0</v>
      </c>
      <c r="L47" s="101">
        <f t="shared" si="4"/>
        <v>0</v>
      </c>
      <c r="M47" s="152"/>
      <c r="N47" s="152"/>
      <c r="O47" s="152"/>
      <c r="P47" s="152"/>
      <c r="Q47" s="152"/>
      <c r="R47" s="152"/>
      <c r="S47" s="152"/>
      <c r="T47" s="152"/>
      <c r="U47" s="152"/>
    </row>
    <row r="48" spans="1:21" ht="15" customHeight="1" x14ac:dyDescent="0.2">
      <c r="A48" s="72"/>
      <c r="B48" s="41"/>
      <c r="C48" s="89"/>
      <c r="D48" s="89"/>
      <c r="E48" s="89"/>
      <c r="F48" s="89"/>
      <c r="G48" s="89"/>
      <c r="H48" s="89"/>
      <c r="I48" s="89"/>
      <c r="J48" s="89"/>
      <c r="K48" s="20">
        <f t="shared" si="3"/>
        <v>0</v>
      </c>
      <c r="L48" s="101">
        <f t="shared" si="4"/>
        <v>0</v>
      </c>
      <c r="M48" s="152"/>
      <c r="N48" s="152"/>
      <c r="O48" s="152"/>
      <c r="P48" s="152"/>
      <c r="Q48" s="152"/>
      <c r="R48" s="152"/>
      <c r="S48" s="152"/>
      <c r="T48" s="152"/>
      <c r="U48" s="152"/>
    </row>
    <row r="49" spans="1:21" ht="15" customHeight="1" x14ac:dyDescent="0.25">
      <c r="A49" s="72"/>
      <c r="B49" s="29"/>
      <c r="C49" s="89"/>
      <c r="D49" s="89"/>
      <c r="E49" s="89"/>
      <c r="F49" s="89"/>
      <c r="G49" s="89"/>
      <c r="H49" s="89"/>
      <c r="I49" s="89"/>
      <c r="J49" s="89"/>
      <c r="K49" s="20">
        <f t="shared" si="3"/>
        <v>0</v>
      </c>
      <c r="L49" s="101">
        <f t="shared" si="4"/>
        <v>0</v>
      </c>
      <c r="M49" s="99"/>
      <c r="N49" s="115"/>
      <c r="O49" s="114"/>
      <c r="P49" s="116"/>
      <c r="Q49" s="117"/>
      <c r="R49" s="114"/>
      <c r="S49" s="115"/>
      <c r="T49" s="118"/>
      <c r="U49" s="118"/>
    </row>
    <row r="50" spans="1:21" ht="15" customHeight="1" x14ac:dyDescent="0.2">
      <c r="A50" s="97" t="s">
        <v>459</v>
      </c>
      <c r="B50" s="97"/>
      <c r="C50" s="98"/>
      <c r="D50" s="98"/>
      <c r="E50" s="99"/>
      <c r="F50" s="99"/>
      <c r="L50" s="25"/>
    </row>
    <row r="51" spans="1:21" x14ac:dyDescent="0.2">
      <c r="C51" s="1"/>
      <c r="D51" s="1"/>
    </row>
  </sheetData>
  <mergeCells count="13">
    <mergeCell ref="A6:L6"/>
    <mergeCell ref="A1:L1"/>
    <mergeCell ref="M1:U1"/>
    <mergeCell ref="A2:L2"/>
    <mergeCell ref="M2:U2"/>
    <mergeCell ref="A3:L3"/>
    <mergeCell ref="M46:U46"/>
    <mergeCell ref="A12:L12"/>
    <mergeCell ref="A15:L15"/>
    <mergeCell ref="A27:L27"/>
    <mergeCell ref="A33:L33"/>
    <mergeCell ref="A37:L37"/>
    <mergeCell ref="P44:R44"/>
  </mergeCells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opLeftCell="L33" workbookViewId="0">
      <selection activeCell="N43" sqref="N43"/>
    </sheetView>
  </sheetViews>
  <sheetFormatPr defaultRowHeight="12.75" x14ac:dyDescent="0.2"/>
  <cols>
    <col min="1" max="1" width="25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124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8" customHeight="1" thickTop="1" x14ac:dyDescent="0.25">
      <c r="A6" s="26" t="s">
        <v>17</v>
      </c>
      <c r="B6" s="27" t="s">
        <v>2</v>
      </c>
      <c r="C6" s="52">
        <v>259</v>
      </c>
      <c r="D6" s="52">
        <v>294</v>
      </c>
      <c r="E6" s="52">
        <v>182</v>
      </c>
      <c r="F6" s="52">
        <v>271</v>
      </c>
      <c r="G6" s="36">
        <v>315</v>
      </c>
      <c r="H6" s="36">
        <v>304</v>
      </c>
      <c r="I6" s="52">
        <v>176</v>
      </c>
      <c r="J6" s="52">
        <v>216</v>
      </c>
      <c r="K6" s="19">
        <f t="shared" ref="K6:K41" si="0">SUM(C6:J6)</f>
        <v>2017</v>
      </c>
      <c r="L6" s="35">
        <v>252</v>
      </c>
      <c r="N6" s="47" t="s">
        <v>77</v>
      </c>
      <c r="O6" s="45"/>
    </row>
    <row r="7" spans="1:21" ht="18" customHeight="1" x14ac:dyDescent="0.2">
      <c r="A7" s="28" t="s">
        <v>26</v>
      </c>
      <c r="B7" s="29" t="s">
        <v>2</v>
      </c>
      <c r="C7" s="11">
        <v>249</v>
      </c>
      <c r="D7" s="11">
        <v>267</v>
      </c>
      <c r="E7" s="22">
        <v>359</v>
      </c>
      <c r="F7" s="11">
        <v>198</v>
      </c>
      <c r="G7" s="11">
        <v>244</v>
      </c>
      <c r="H7" s="11">
        <v>200</v>
      </c>
      <c r="I7" s="11">
        <v>172</v>
      </c>
      <c r="J7" s="11">
        <v>258</v>
      </c>
      <c r="K7" s="20">
        <f t="shared" si="0"/>
        <v>1947</v>
      </c>
      <c r="L7" s="13">
        <v>243</v>
      </c>
      <c r="M7" s="17"/>
      <c r="N7" t="s">
        <v>44</v>
      </c>
    </row>
    <row r="8" spans="1:21" ht="18" customHeight="1" x14ac:dyDescent="0.2">
      <c r="A8" s="3" t="s">
        <v>11</v>
      </c>
      <c r="B8" s="4" t="s">
        <v>2</v>
      </c>
      <c r="C8" s="11">
        <v>192</v>
      </c>
      <c r="D8" s="11">
        <v>201</v>
      </c>
      <c r="E8" s="11">
        <v>177</v>
      </c>
      <c r="F8" s="11">
        <v>288</v>
      </c>
      <c r="G8" s="11">
        <v>244</v>
      </c>
      <c r="H8" s="11">
        <v>163</v>
      </c>
      <c r="I8" s="22">
        <v>305</v>
      </c>
      <c r="J8" s="22">
        <v>312</v>
      </c>
      <c r="K8" s="20">
        <f t="shared" si="0"/>
        <v>1882</v>
      </c>
      <c r="L8" s="13">
        <v>235</v>
      </c>
      <c r="M8" s="17"/>
      <c r="N8" t="s">
        <v>46</v>
      </c>
    </row>
    <row r="9" spans="1:21" ht="18" customHeight="1" x14ac:dyDescent="0.2">
      <c r="A9" s="28" t="s">
        <v>7</v>
      </c>
      <c r="B9" s="29" t="s">
        <v>5</v>
      </c>
      <c r="C9" s="11">
        <v>237</v>
      </c>
      <c r="D9" s="11">
        <v>221</v>
      </c>
      <c r="E9" s="11">
        <v>246</v>
      </c>
      <c r="F9" s="22">
        <v>303</v>
      </c>
      <c r="G9" s="11">
        <v>224</v>
      </c>
      <c r="H9" s="11">
        <v>211</v>
      </c>
      <c r="I9" s="11">
        <v>164</v>
      </c>
      <c r="J9" s="11">
        <v>172</v>
      </c>
      <c r="K9" s="20">
        <f t="shared" si="0"/>
        <v>1778</v>
      </c>
      <c r="L9" s="13">
        <v>222</v>
      </c>
      <c r="M9" s="17"/>
      <c r="N9" t="s">
        <v>94</v>
      </c>
    </row>
    <row r="10" spans="1:21" ht="18" customHeight="1" x14ac:dyDescent="0.2">
      <c r="A10" s="28" t="s">
        <v>24</v>
      </c>
      <c r="B10" s="29" t="s">
        <v>2</v>
      </c>
      <c r="C10" s="11">
        <v>265</v>
      </c>
      <c r="D10" s="11">
        <v>198</v>
      </c>
      <c r="E10" s="11">
        <v>263</v>
      </c>
      <c r="F10" s="11">
        <v>219</v>
      </c>
      <c r="G10" s="11">
        <v>259</v>
      </c>
      <c r="H10" s="11">
        <v>154</v>
      </c>
      <c r="I10" s="11">
        <v>220</v>
      </c>
      <c r="J10" s="11">
        <v>189</v>
      </c>
      <c r="K10" s="20">
        <f t="shared" si="0"/>
        <v>1767</v>
      </c>
      <c r="L10" s="13">
        <v>220</v>
      </c>
      <c r="M10" s="17"/>
      <c r="N10" t="s">
        <v>95</v>
      </c>
    </row>
    <row r="11" spans="1:21" ht="18" customHeight="1" x14ac:dyDescent="0.2">
      <c r="A11" s="28"/>
      <c r="B11" s="29"/>
      <c r="C11" s="11"/>
      <c r="D11" s="11"/>
      <c r="E11" s="11"/>
      <c r="F11" s="11"/>
      <c r="G11" s="11"/>
      <c r="H11" s="11"/>
      <c r="I11" s="11"/>
      <c r="J11" s="11"/>
      <c r="K11" s="20"/>
      <c r="L11" s="13"/>
      <c r="M11" s="51"/>
      <c r="N11" t="s">
        <v>42</v>
      </c>
    </row>
    <row r="12" spans="1:21" ht="18" customHeight="1" x14ac:dyDescent="0.2">
      <c r="A12" s="28" t="s">
        <v>28</v>
      </c>
      <c r="B12" s="29" t="s">
        <v>2</v>
      </c>
      <c r="C12" s="11">
        <v>200</v>
      </c>
      <c r="D12" s="11">
        <v>213</v>
      </c>
      <c r="E12" s="11">
        <v>223</v>
      </c>
      <c r="F12" s="11">
        <v>219</v>
      </c>
      <c r="G12" s="22">
        <v>323</v>
      </c>
      <c r="H12" s="11">
        <v>218</v>
      </c>
      <c r="I12" s="11">
        <v>132</v>
      </c>
      <c r="J12" s="11">
        <v>229</v>
      </c>
      <c r="K12" s="20">
        <f t="shared" si="0"/>
        <v>1757</v>
      </c>
      <c r="L12" s="13">
        <v>219</v>
      </c>
      <c r="M12" s="17"/>
      <c r="N12" t="s">
        <v>86</v>
      </c>
    </row>
    <row r="13" spans="1:21" ht="18" customHeight="1" x14ac:dyDescent="0.2">
      <c r="A13" s="28" t="s">
        <v>33</v>
      </c>
      <c r="B13" s="29" t="s">
        <v>6</v>
      </c>
      <c r="C13" s="11">
        <v>275</v>
      </c>
      <c r="D13" s="11">
        <v>198</v>
      </c>
      <c r="E13" s="11">
        <v>202</v>
      </c>
      <c r="F13" s="11">
        <v>144</v>
      </c>
      <c r="G13" s="11">
        <v>172</v>
      </c>
      <c r="H13" s="11">
        <v>160</v>
      </c>
      <c r="I13" s="11">
        <v>251</v>
      </c>
      <c r="J13" s="11">
        <v>296</v>
      </c>
      <c r="K13" s="20">
        <f t="shared" si="0"/>
        <v>1698</v>
      </c>
      <c r="L13" s="13">
        <v>212</v>
      </c>
    </row>
    <row r="14" spans="1:21" ht="18" customHeight="1" x14ac:dyDescent="0.2">
      <c r="A14" s="28"/>
      <c r="B14" s="29"/>
      <c r="C14" s="11"/>
      <c r="D14" s="11"/>
      <c r="E14" s="11"/>
      <c r="F14" s="11"/>
      <c r="G14" s="11"/>
      <c r="H14" s="11"/>
      <c r="I14" s="11"/>
      <c r="J14" s="11"/>
      <c r="K14" s="20"/>
      <c r="L14" s="13"/>
    </row>
    <row r="15" spans="1:21" ht="18" customHeight="1" x14ac:dyDescent="0.25">
      <c r="A15" s="28" t="s">
        <v>114</v>
      </c>
      <c r="B15" s="29" t="s">
        <v>5</v>
      </c>
      <c r="C15" s="11">
        <v>210</v>
      </c>
      <c r="D15" s="11">
        <v>168</v>
      </c>
      <c r="E15" s="11">
        <v>263</v>
      </c>
      <c r="F15" s="11">
        <v>166</v>
      </c>
      <c r="G15" s="11">
        <v>219</v>
      </c>
      <c r="H15" s="11">
        <v>235</v>
      </c>
      <c r="I15" s="11">
        <v>184</v>
      </c>
      <c r="J15" s="11">
        <v>201</v>
      </c>
      <c r="K15" s="20">
        <f t="shared" si="0"/>
        <v>1646</v>
      </c>
      <c r="L15" s="13">
        <v>205</v>
      </c>
      <c r="T15" s="48" t="s">
        <v>78</v>
      </c>
    </row>
    <row r="16" spans="1:21" ht="18" customHeight="1" x14ac:dyDescent="0.2">
      <c r="A16" s="28" t="s">
        <v>115</v>
      </c>
      <c r="B16" s="29" t="s">
        <v>5</v>
      </c>
      <c r="C16" s="11">
        <v>213</v>
      </c>
      <c r="D16" s="11">
        <v>232</v>
      </c>
      <c r="E16" s="11">
        <v>184</v>
      </c>
      <c r="F16" s="11">
        <v>161</v>
      </c>
      <c r="G16" s="11">
        <v>225</v>
      </c>
      <c r="H16" s="11">
        <v>214</v>
      </c>
      <c r="I16" s="11">
        <v>209</v>
      </c>
      <c r="J16" s="11">
        <v>184</v>
      </c>
      <c r="K16" s="20">
        <f t="shared" si="0"/>
        <v>1622</v>
      </c>
      <c r="L16" s="13">
        <v>202</v>
      </c>
      <c r="N16" s="45"/>
      <c r="T16" s="25" t="s">
        <v>98</v>
      </c>
      <c r="U16" s="17"/>
    </row>
    <row r="17" spans="1:21" ht="18" customHeight="1" x14ac:dyDescent="0.2">
      <c r="A17" s="28" t="s">
        <v>116</v>
      </c>
      <c r="B17" s="29" t="s">
        <v>5</v>
      </c>
      <c r="C17" s="11">
        <v>250</v>
      </c>
      <c r="D17" s="11">
        <v>196</v>
      </c>
      <c r="E17" s="11">
        <v>164</v>
      </c>
      <c r="F17" s="11">
        <v>212</v>
      </c>
      <c r="G17" s="11">
        <v>225</v>
      </c>
      <c r="H17" s="11">
        <v>246</v>
      </c>
      <c r="I17" s="11">
        <v>157</v>
      </c>
      <c r="J17" s="11">
        <v>170</v>
      </c>
      <c r="K17" s="20">
        <f t="shared" si="0"/>
        <v>1620</v>
      </c>
      <c r="L17" s="13">
        <v>202</v>
      </c>
      <c r="N17" s="45" t="s">
        <v>88</v>
      </c>
      <c r="T17" s="25" t="s">
        <v>54</v>
      </c>
      <c r="U17" s="17"/>
    </row>
    <row r="18" spans="1:21" ht="18" customHeight="1" x14ac:dyDescent="0.2">
      <c r="A18" s="28" t="s">
        <v>35</v>
      </c>
      <c r="B18" s="29" t="s">
        <v>6</v>
      </c>
      <c r="C18" s="11">
        <v>212</v>
      </c>
      <c r="D18" s="11">
        <v>181</v>
      </c>
      <c r="E18" s="11">
        <v>199</v>
      </c>
      <c r="F18" s="11">
        <v>241</v>
      </c>
      <c r="G18" s="11">
        <v>172</v>
      </c>
      <c r="H18" s="11">
        <v>213</v>
      </c>
      <c r="I18" s="11">
        <v>218</v>
      </c>
      <c r="J18" s="11">
        <v>166</v>
      </c>
      <c r="K18" s="20">
        <f t="shared" si="0"/>
        <v>1602</v>
      </c>
      <c r="L18" s="13">
        <v>200</v>
      </c>
      <c r="N18" t="s">
        <v>96</v>
      </c>
      <c r="T18" s="25" t="s">
        <v>99</v>
      </c>
      <c r="U18" s="17"/>
    </row>
    <row r="19" spans="1:21" ht="18" customHeight="1" x14ac:dyDescent="0.2">
      <c r="A19" s="28" t="s">
        <v>30</v>
      </c>
      <c r="B19" s="29" t="s">
        <v>3</v>
      </c>
      <c r="C19" s="11">
        <v>191</v>
      </c>
      <c r="D19" s="11">
        <v>233</v>
      </c>
      <c r="E19" s="11">
        <v>154</v>
      </c>
      <c r="F19" s="11">
        <v>229</v>
      </c>
      <c r="G19" s="11">
        <v>155</v>
      </c>
      <c r="H19" s="11">
        <v>190</v>
      </c>
      <c r="I19" s="11">
        <v>179</v>
      </c>
      <c r="J19" s="11">
        <v>237</v>
      </c>
      <c r="K19" s="20">
        <f t="shared" si="0"/>
        <v>1568</v>
      </c>
      <c r="L19" s="13">
        <v>196</v>
      </c>
      <c r="N19" t="s">
        <v>97</v>
      </c>
      <c r="T19" s="25" t="s">
        <v>48</v>
      </c>
      <c r="U19" s="17"/>
    </row>
    <row r="20" spans="1:21" ht="18" customHeight="1" x14ac:dyDescent="0.2">
      <c r="A20" s="28" t="s">
        <v>32</v>
      </c>
      <c r="B20" s="29" t="s">
        <v>6</v>
      </c>
      <c r="C20" s="11">
        <v>141</v>
      </c>
      <c r="D20" s="11">
        <v>197</v>
      </c>
      <c r="E20" s="11">
        <v>292</v>
      </c>
      <c r="F20" s="11">
        <v>169</v>
      </c>
      <c r="G20" s="11">
        <v>181</v>
      </c>
      <c r="H20" s="11">
        <v>157</v>
      </c>
      <c r="I20" s="11">
        <v>199</v>
      </c>
      <c r="J20" s="11">
        <v>161</v>
      </c>
      <c r="K20" s="20">
        <f t="shared" si="0"/>
        <v>1497</v>
      </c>
      <c r="L20" s="13">
        <v>187</v>
      </c>
      <c r="T20" s="25" t="s">
        <v>49</v>
      </c>
      <c r="U20" s="17"/>
    </row>
    <row r="21" spans="1:21" ht="18" customHeight="1" x14ac:dyDescent="0.2">
      <c r="A21" s="28" t="s">
        <v>117</v>
      </c>
      <c r="B21" s="29" t="s">
        <v>3</v>
      </c>
      <c r="C21" s="11"/>
      <c r="D21" s="11"/>
      <c r="E21" s="11"/>
      <c r="F21" s="11"/>
      <c r="G21" s="11"/>
      <c r="H21" s="11"/>
      <c r="I21" s="53"/>
      <c r="J21" s="53"/>
      <c r="K21" s="20"/>
      <c r="L21" s="34"/>
      <c r="T21" s="25" t="s">
        <v>104</v>
      </c>
      <c r="U21" s="17"/>
    </row>
    <row r="22" spans="1:21" ht="18" customHeight="1" x14ac:dyDescent="0.2">
      <c r="A22" s="28"/>
      <c r="B22" s="29"/>
      <c r="C22" s="11"/>
      <c r="D22" s="11"/>
      <c r="E22" s="11"/>
      <c r="F22" s="11"/>
      <c r="G22" s="11"/>
      <c r="H22" s="11"/>
      <c r="I22" s="11"/>
      <c r="J22" s="11"/>
      <c r="K22" s="20"/>
      <c r="L22" s="13"/>
      <c r="R22" s="25"/>
      <c r="T22" s="25"/>
    </row>
    <row r="23" spans="1:21" ht="18" customHeight="1" thickBot="1" x14ac:dyDescent="0.25">
      <c r="A23" s="40"/>
      <c r="B23" s="41"/>
      <c r="C23" s="54"/>
      <c r="D23" s="54"/>
      <c r="E23" s="54"/>
      <c r="F23" s="54"/>
      <c r="G23" s="54"/>
      <c r="H23" s="54"/>
      <c r="I23" s="54"/>
      <c r="J23" s="54"/>
      <c r="K23" s="43"/>
      <c r="L23" s="44"/>
      <c r="R23" s="25"/>
      <c r="T23" s="25"/>
    </row>
    <row r="24" spans="1:21" ht="18" customHeight="1" thickTop="1" x14ac:dyDescent="0.25">
      <c r="A24" s="26" t="s">
        <v>19</v>
      </c>
      <c r="B24" s="27" t="s">
        <v>2</v>
      </c>
      <c r="C24" s="52">
        <v>197</v>
      </c>
      <c r="D24" s="36">
        <v>355</v>
      </c>
      <c r="E24" s="52">
        <v>282</v>
      </c>
      <c r="F24" s="52">
        <v>294</v>
      </c>
      <c r="G24" s="52">
        <v>228</v>
      </c>
      <c r="H24" s="52">
        <v>225</v>
      </c>
      <c r="I24" s="52">
        <v>204</v>
      </c>
      <c r="J24" s="52">
        <v>291</v>
      </c>
      <c r="K24" s="19">
        <f t="shared" si="0"/>
        <v>2076</v>
      </c>
      <c r="L24" s="35">
        <v>259</v>
      </c>
      <c r="N24" s="47" t="s">
        <v>79</v>
      </c>
    </row>
    <row r="25" spans="1:21" ht="18" customHeight="1" x14ac:dyDescent="0.2">
      <c r="A25" s="37" t="s">
        <v>22</v>
      </c>
      <c r="B25" s="38" t="s">
        <v>6</v>
      </c>
      <c r="C25" s="55">
        <v>158</v>
      </c>
      <c r="D25" s="55">
        <v>216</v>
      </c>
      <c r="E25" s="55">
        <v>221</v>
      </c>
      <c r="F25" s="55">
        <v>206</v>
      </c>
      <c r="G25" s="57">
        <v>303</v>
      </c>
      <c r="H25" s="55">
        <v>237</v>
      </c>
      <c r="I25" s="55">
        <v>245</v>
      </c>
      <c r="J25" s="57">
        <v>334</v>
      </c>
      <c r="K25" s="39">
        <f t="shared" si="0"/>
        <v>1920</v>
      </c>
      <c r="L25" s="10">
        <v>240</v>
      </c>
      <c r="M25" s="17"/>
      <c r="N25" t="s">
        <v>100</v>
      </c>
      <c r="T25" s="46"/>
    </row>
    <row r="26" spans="1:21" ht="18" customHeight="1" x14ac:dyDescent="0.2">
      <c r="A26" s="28" t="s">
        <v>118</v>
      </c>
      <c r="B26" s="29" t="s">
        <v>5</v>
      </c>
      <c r="C26" s="11">
        <v>171</v>
      </c>
      <c r="D26" s="11">
        <v>219</v>
      </c>
      <c r="E26" s="11">
        <v>241</v>
      </c>
      <c r="F26" s="11">
        <v>280</v>
      </c>
      <c r="G26" s="11">
        <v>250</v>
      </c>
      <c r="H26" s="11">
        <v>176</v>
      </c>
      <c r="I26" s="11">
        <v>245</v>
      </c>
      <c r="J26" s="11">
        <v>264</v>
      </c>
      <c r="K26" s="20">
        <f t="shared" si="0"/>
        <v>1846</v>
      </c>
      <c r="L26" s="13">
        <v>230</v>
      </c>
      <c r="M26" s="17"/>
      <c r="N26" t="s">
        <v>101</v>
      </c>
      <c r="T26" s="46" t="s">
        <v>91</v>
      </c>
    </row>
    <row r="27" spans="1:21" ht="18" customHeight="1" x14ac:dyDescent="0.2">
      <c r="A27" s="28" t="s">
        <v>25</v>
      </c>
      <c r="B27" s="29" t="s">
        <v>2</v>
      </c>
      <c r="C27" s="11">
        <v>199</v>
      </c>
      <c r="D27" s="11">
        <v>183</v>
      </c>
      <c r="E27" s="11">
        <v>249</v>
      </c>
      <c r="F27" s="11">
        <v>189</v>
      </c>
      <c r="G27" s="22">
        <v>316</v>
      </c>
      <c r="H27" s="11">
        <v>242</v>
      </c>
      <c r="I27" s="11">
        <v>234</v>
      </c>
      <c r="J27" s="11">
        <v>231</v>
      </c>
      <c r="K27" s="20">
        <f t="shared" si="0"/>
        <v>1843</v>
      </c>
      <c r="L27" s="13">
        <v>230</v>
      </c>
      <c r="M27" s="17"/>
      <c r="N27" t="s">
        <v>58</v>
      </c>
      <c r="T27" s="25" t="s">
        <v>105</v>
      </c>
    </row>
    <row r="28" spans="1:21" ht="18" customHeight="1" x14ac:dyDescent="0.2">
      <c r="A28" s="28" t="s">
        <v>20</v>
      </c>
      <c r="B28" s="29" t="s">
        <v>2</v>
      </c>
      <c r="C28" s="11">
        <v>216</v>
      </c>
      <c r="D28" s="11">
        <v>208</v>
      </c>
      <c r="E28" s="11">
        <v>219</v>
      </c>
      <c r="F28" s="11">
        <v>217</v>
      </c>
      <c r="G28" s="11">
        <v>263</v>
      </c>
      <c r="H28" s="11">
        <v>184</v>
      </c>
      <c r="I28" s="11">
        <v>251</v>
      </c>
      <c r="J28" s="11">
        <v>248</v>
      </c>
      <c r="K28" s="20">
        <f t="shared" si="0"/>
        <v>1806</v>
      </c>
      <c r="L28" s="13">
        <v>225</v>
      </c>
      <c r="M28" s="17"/>
      <c r="N28" t="s">
        <v>102</v>
      </c>
      <c r="T28" s="25" t="s">
        <v>106</v>
      </c>
    </row>
    <row r="29" spans="1:21" ht="18" customHeight="1" x14ac:dyDescent="0.2">
      <c r="A29" s="28"/>
      <c r="B29" s="29"/>
      <c r="C29" s="11"/>
      <c r="D29" s="11"/>
      <c r="E29" s="11"/>
      <c r="F29" s="11"/>
      <c r="G29" s="11"/>
      <c r="H29" s="11"/>
      <c r="I29" s="11"/>
      <c r="J29" s="11"/>
      <c r="K29" s="20"/>
      <c r="L29" s="13"/>
      <c r="M29" s="17"/>
      <c r="N29" t="s">
        <v>50</v>
      </c>
    </row>
    <row r="30" spans="1:21" ht="18" customHeight="1" x14ac:dyDescent="0.2">
      <c r="A30" s="28" t="s">
        <v>23</v>
      </c>
      <c r="B30" s="29" t="s">
        <v>6</v>
      </c>
      <c r="C30" s="11">
        <v>217</v>
      </c>
      <c r="D30" s="11">
        <v>257</v>
      </c>
      <c r="E30" s="11">
        <v>191</v>
      </c>
      <c r="F30" s="11">
        <v>246</v>
      </c>
      <c r="G30" s="11">
        <v>223</v>
      </c>
      <c r="H30" s="11">
        <v>187</v>
      </c>
      <c r="I30" s="11">
        <v>135</v>
      </c>
      <c r="J30" s="11">
        <v>294</v>
      </c>
      <c r="K30" s="20">
        <f t="shared" si="0"/>
        <v>1750</v>
      </c>
      <c r="L30" s="13">
        <v>218</v>
      </c>
      <c r="M30" s="17"/>
      <c r="N30" t="s">
        <v>103</v>
      </c>
    </row>
    <row r="31" spans="1:21" ht="18" customHeight="1" x14ac:dyDescent="0.2">
      <c r="A31" s="28" t="s">
        <v>16</v>
      </c>
      <c r="B31" s="29" t="s">
        <v>5</v>
      </c>
      <c r="C31" s="11">
        <v>213</v>
      </c>
      <c r="D31" s="11">
        <v>209</v>
      </c>
      <c r="E31" s="11">
        <v>257</v>
      </c>
      <c r="F31" s="11">
        <v>188</v>
      </c>
      <c r="G31" s="11">
        <v>228</v>
      </c>
      <c r="H31" s="11">
        <v>208</v>
      </c>
      <c r="I31" s="11">
        <v>176</v>
      </c>
      <c r="J31" s="11">
        <v>225</v>
      </c>
      <c r="K31" s="20">
        <f t="shared" si="0"/>
        <v>1704</v>
      </c>
      <c r="L31" s="13">
        <v>213</v>
      </c>
    </row>
    <row r="32" spans="1:21" ht="18" customHeight="1" x14ac:dyDescent="0.2">
      <c r="A32" s="28" t="s">
        <v>14</v>
      </c>
      <c r="B32" s="29" t="s">
        <v>5</v>
      </c>
      <c r="C32" s="11">
        <v>172</v>
      </c>
      <c r="D32" s="11">
        <v>183</v>
      </c>
      <c r="E32" s="11">
        <v>214</v>
      </c>
      <c r="F32" s="11">
        <v>246</v>
      </c>
      <c r="G32" s="11">
        <v>209</v>
      </c>
      <c r="H32" s="11">
        <v>252</v>
      </c>
      <c r="I32" s="11">
        <v>171</v>
      </c>
      <c r="J32" s="11">
        <v>234</v>
      </c>
      <c r="K32" s="20">
        <f t="shared" si="0"/>
        <v>1681</v>
      </c>
      <c r="L32" s="13">
        <v>210</v>
      </c>
    </row>
    <row r="33" spans="1:21" ht="18" customHeight="1" x14ac:dyDescent="0.25">
      <c r="A33" s="28"/>
      <c r="B33" s="29"/>
      <c r="C33" s="11"/>
      <c r="D33" s="11"/>
      <c r="E33" s="11"/>
      <c r="F33" s="11"/>
      <c r="G33" s="11"/>
      <c r="H33" s="11"/>
      <c r="I33" s="11"/>
      <c r="J33" s="11"/>
      <c r="K33" s="20"/>
      <c r="L33" s="13"/>
      <c r="T33" s="48" t="s">
        <v>81</v>
      </c>
    </row>
    <row r="34" spans="1:21" ht="18" customHeight="1" x14ac:dyDescent="0.2">
      <c r="A34" s="28" t="s">
        <v>40</v>
      </c>
      <c r="B34" s="29" t="s">
        <v>5</v>
      </c>
      <c r="C34" s="11">
        <v>176</v>
      </c>
      <c r="D34" s="11">
        <v>222</v>
      </c>
      <c r="E34" s="11">
        <v>154</v>
      </c>
      <c r="F34" s="11">
        <v>249</v>
      </c>
      <c r="G34" s="11">
        <v>164</v>
      </c>
      <c r="H34" s="11">
        <v>210</v>
      </c>
      <c r="I34" s="11">
        <v>187</v>
      </c>
      <c r="J34" s="11">
        <v>245</v>
      </c>
      <c r="K34" s="20">
        <f t="shared" si="0"/>
        <v>1607</v>
      </c>
      <c r="L34" s="13">
        <v>200</v>
      </c>
      <c r="T34" s="25" t="s">
        <v>107</v>
      </c>
      <c r="U34" s="17"/>
    </row>
    <row r="35" spans="1:21" ht="18" customHeight="1" x14ac:dyDescent="0.2">
      <c r="A35" s="28" t="s">
        <v>38</v>
      </c>
      <c r="B35" s="29" t="s">
        <v>6</v>
      </c>
      <c r="C35" s="11">
        <v>211</v>
      </c>
      <c r="D35" s="11">
        <v>204</v>
      </c>
      <c r="E35" s="11">
        <v>185</v>
      </c>
      <c r="F35" s="11">
        <v>215</v>
      </c>
      <c r="G35" s="11">
        <v>252</v>
      </c>
      <c r="H35" s="11">
        <v>226</v>
      </c>
      <c r="I35" s="11">
        <v>149</v>
      </c>
      <c r="J35" s="11">
        <v>139</v>
      </c>
      <c r="K35" s="20">
        <f t="shared" si="0"/>
        <v>1581</v>
      </c>
      <c r="L35" s="13">
        <v>197</v>
      </c>
      <c r="T35" s="25" t="s">
        <v>108</v>
      </c>
      <c r="U35" s="17"/>
    </row>
    <row r="36" spans="1:21" ht="18" customHeight="1" x14ac:dyDescent="0.2">
      <c r="A36" s="28" t="s">
        <v>119</v>
      </c>
      <c r="B36" s="29" t="s">
        <v>2</v>
      </c>
      <c r="C36" s="11">
        <v>186</v>
      </c>
      <c r="D36" s="11">
        <v>157</v>
      </c>
      <c r="E36" s="11">
        <v>190</v>
      </c>
      <c r="F36" s="11">
        <v>196</v>
      </c>
      <c r="G36" s="11">
        <v>285</v>
      </c>
      <c r="H36" s="11">
        <v>197</v>
      </c>
      <c r="I36" s="11">
        <v>195</v>
      </c>
      <c r="J36" s="11">
        <v>161</v>
      </c>
      <c r="K36" s="20">
        <f t="shared" si="0"/>
        <v>1567</v>
      </c>
      <c r="L36" s="13">
        <v>195</v>
      </c>
      <c r="T36" s="25" t="s">
        <v>109</v>
      </c>
      <c r="U36" s="17"/>
    </row>
    <row r="37" spans="1:21" ht="18" customHeight="1" x14ac:dyDescent="0.2">
      <c r="A37" s="28" t="s">
        <v>27</v>
      </c>
      <c r="B37" s="29" t="s">
        <v>2</v>
      </c>
      <c r="C37" s="11">
        <v>119</v>
      </c>
      <c r="D37" s="11">
        <v>184</v>
      </c>
      <c r="E37" s="11">
        <v>141</v>
      </c>
      <c r="F37" s="11">
        <v>244</v>
      </c>
      <c r="G37" s="11">
        <v>230</v>
      </c>
      <c r="H37" s="11">
        <v>231</v>
      </c>
      <c r="I37" s="11">
        <v>171</v>
      </c>
      <c r="J37" s="11">
        <v>180</v>
      </c>
      <c r="K37" s="20">
        <f t="shared" si="0"/>
        <v>1500</v>
      </c>
      <c r="L37" s="13">
        <v>187</v>
      </c>
      <c r="T37" s="25"/>
    </row>
    <row r="38" spans="1:21" ht="18" customHeight="1" x14ac:dyDescent="0.2">
      <c r="A38" s="28" t="s">
        <v>59</v>
      </c>
      <c r="B38" s="29" t="s">
        <v>2</v>
      </c>
      <c r="C38" s="11">
        <v>161</v>
      </c>
      <c r="D38" s="11">
        <v>255</v>
      </c>
      <c r="E38" s="11">
        <v>223</v>
      </c>
      <c r="F38" s="11">
        <v>163</v>
      </c>
      <c r="G38" s="11">
        <v>205</v>
      </c>
      <c r="H38" s="11">
        <v>153</v>
      </c>
      <c r="I38" s="11">
        <v>189</v>
      </c>
      <c r="J38" s="11">
        <v>137</v>
      </c>
      <c r="K38" s="20">
        <f t="shared" si="0"/>
        <v>1486</v>
      </c>
      <c r="L38" s="13">
        <v>185</v>
      </c>
      <c r="T38" s="25"/>
    </row>
    <row r="39" spans="1:21" ht="18" customHeight="1" x14ac:dyDescent="0.2">
      <c r="A39" s="28" t="s">
        <v>120</v>
      </c>
      <c r="B39" s="29" t="s">
        <v>3</v>
      </c>
      <c r="C39" s="11">
        <v>124</v>
      </c>
      <c r="D39" s="11">
        <v>140</v>
      </c>
      <c r="E39" s="11">
        <v>133</v>
      </c>
      <c r="F39" s="11">
        <v>178</v>
      </c>
      <c r="G39" s="11">
        <v>148</v>
      </c>
      <c r="H39" s="11">
        <v>199</v>
      </c>
      <c r="I39" s="11">
        <v>169</v>
      </c>
      <c r="J39" s="11">
        <v>224</v>
      </c>
      <c r="K39" s="20">
        <f t="shared" si="0"/>
        <v>1315</v>
      </c>
      <c r="L39" s="13">
        <v>164</v>
      </c>
      <c r="T39" s="25"/>
    </row>
    <row r="40" spans="1:21" ht="18" customHeight="1" x14ac:dyDescent="0.25">
      <c r="A40" s="28" t="s">
        <v>121</v>
      </c>
      <c r="B40" s="29" t="s">
        <v>5</v>
      </c>
      <c r="C40" s="11">
        <v>131</v>
      </c>
      <c r="D40" s="11">
        <v>128</v>
      </c>
      <c r="E40" s="11">
        <v>97</v>
      </c>
      <c r="F40" s="11">
        <v>203</v>
      </c>
      <c r="G40" s="11">
        <v>188</v>
      </c>
      <c r="H40" s="11">
        <v>199</v>
      </c>
      <c r="I40" s="11">
        <v>175</v>
      </c>
      <c r="J40" s="11">
        <v>120</v>
      </c>
      <c r="K40" s="20">
        <f t="shared" si="0"/>
        <v>1241</v>
      </c>
      <c r="L40" s="13">
        <v>155</v>
      </c>
      <c r="N40" s="47" t="s">
        <v>82</v>
      </c>
      <c r="O40" s="47"/>
      <c r="P40" s="49"/>
      <c r="Q40" s="50" t="s">
        <v>110</v>
      </c>
      <c r="R40" s="47"/>
      <c r="S40" s="47"/>
      <c r="T40" s="48" t="s">
        <v>111</v>
      </c>
    </row>
    <row r="41" spans="1:21" ht="18" customHeight="1" x14ac:dyDescent="0.2">
      <c r="A41" s="28" t="s">
        <v>122</v>
      </c>
      <c r="B41" s="29" t="s">
        <v>2</v>
      </c>
      <c r="C41" s="11">
        <v>191</v>
      </c>
      <c r="D41" s="11">
        <v>236</v>
      </c>
      <c r="E41" s="11">
        <v>243</v>
      </c>
      <c r="F41" s="11">
        <v>159</v>
      </c>
      <c r="G41" s="11" t="s">
        <v>123</v>
      </c>
      <c r="H41" s="11" t="s">
        <v>123</v>
      </c>
      <c r="I41" s="11">
        <v>200</v>
      </c>
      <c r="J41" s="11">
        <v>174</v>
      </c>
      <c r="K41" s="20">
        <f t="shared" si="0"/>
        <v>1203</v>
      </c>
      <c r="L41" s="13">
        <v>150</v>
      </c>
    </row>
    <row r="42" spans="1:21" ht="18" customHeight="1" thickBot="1" x14ac:dyDescent="0.3">
      <c r="A42" s="30"/>
      <c r="B42" s="31"/>
      <c r="C42" s="56"/>
      <c r="D42" s="56"/>
      <c r="E42" s="56"/>
      <c r="F42" s="56"/>
      <c r="G42" s="56"/>
      <c r="H42" s="56"/>
      <c r="I42" s="56"/>
      <c r="J42" s="56"/>
      <c r="K42" s="21"/>
      <c r="L42" s="15"/>
      <c r="N42" s="45" t="s">
        <v>125</v>
      </c>
      <c r="O42" s="47"/>
      <c r="P42" s="58"/>
      <c r="Q42" s="50"/>
      <c r="R42" s="47"/>
      <c r="S42" s="47"/>
      <c r="T42" s="46" t="s">
        <v>126</v>
      </c>
      <c r="U42" s="46"/>
    </row>
    <row r="43" spans="1:21" ht="18" customHeight="1" thickTop="1" x14ac:dyDescent="0.2">
      <c r="A43" s="32" t="s">
        <v>112</v>
      </c>
      <c r="B43" s="32"/>
      <c r="C43" s="24"/>
      <c r="D43" s="24"/>
      <c r="E43" s="23"/>
      <c r="F43" s="23"/>
      <c r="L43" s="25" t="s">
        <v>113</v>
      </c>
    </row>
    <row r="44" spans="1:21" x14ac:dyDescent="0.2">
      <c r="C44" s="1"/>
      <c r="D44" s="1"/>
    </row>
    <row r="45" spans="1:21" x14ac:dyDescent="0.2">
      <c r="C45" s="1"/>
      <c r="D45" s="1"/>
    </row>
    <row r="46" spans="1:21" x14ac:dyDescent="0.2">
      <c r="C46" s="1"/>
      <c r="D46" s="1"/>
    </row>
    <row r="47" spans="1:21" x14ac:dyDescent="0.2">
      <c r="C47" s="1"/>
      <c r="D47" s="1"/>
    </row>
    <row r="48" spans="1:21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  <row r="59" spans="3:4" x14ac:dyDescent="0.2">
      <c r="C59" s="1"/>
      <c r="D59" s="1"/>
    </row>
    <row r="60" spans="3:4" x14ac:dyDescent="0.2">
      <c r="C60" s="1"/>
      <c r="D60" s="1"/>
    </row>
    <row r="61" spans="3:4" x14ac:dyDescent="0.2">
      <c r="C61" s="1"/>
      <c r="D61" s="1"/>
    </row>
    <row r="62" spans="3:4" x14ac:dyDescent="0.2">
      <c r="C62" s="1"/>
      <c r="D62" s="1"/>
    </row>
    <row r="63" spans="3:4" x14ac:dyDescent="0.2">
      <c r="C63" s="1"/>
      <c r="D63" s="1"/>
    </row>
    <row r="64" spans="3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</sheetData>
  <mergeCells count="5">
    <mergeCell ref="A1:L1"/>
    <mergeCell ref="A2:L2"/>
    <mergeCell ref="A3:L3"/>
    <mergeCell ref="M1:U1"/>
    <mergeCell ref="M2:U2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23" workbookViewId="0">
      <selection activeCell="P8" sqref="P8"/>
    </sheetView>
  </sheetViews>
  <sheetFormatPr defaultRowHeight="12.75" x14ac:dyDescent="0.2"/>
  <cols>
    <col min="1" max="1" width="25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147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6.5" customHeight="1" thickTop="1" thickBot="1" x14ac:dyDescent="0.3">
      <c r="A6" s="26" t="s">
        <v>17</v>
      </c>
      <c r="B6" s="27" t="s">
        <v>2</v>
      </c>
      <c r="C6" s="52">
        <v>197</v>
      </c>
      <c r="D6" s="52">
        <v>263</v>
      </c>
      <c r="E6" s="52">
        <v>280</v>
      </c>
      <c r="F6" s="36">
        <v>371</v>
      </c>
      <c r="G6" s="52">
        <v>237</v>
      </c>
      <c r="H6" s="52">
        <v>199</v>
      </c>
      <c r="I6" s="52">
        <v>263</v>
      </c>
      <c r="J6" s="52">
        <v>271</v>
      </c>
      <c r="K6" s="19">
        <f>SUM(C6:J6)</f>
        <v>2081</v>
      </c>
      <c r="L6" s="59">
        <f>K6/8</f>
        <v>260.125</v>
      </c>
      <c r="N6" s="47" t="s">
        <v>77</v>
      </c>
      <c r="O6" s="45"/>
    </row>
    <row r="7" spans="1:21" ht="16.5" customHeight="1" thickTop="1" thickBot="1" x14ac:dyDescent="0.25">
      <c r="A7" s="28" t="s">
        <v>21</v>
      </c>
      <c r="B7" s="29" t="s">
        <v>5</v>
      </c>
      <c r="C7" s="11">
        <v>291</v>
      </c>
      <c r="D7" s="11">
        <v>171</v>
      </c>
      <c r="E7" s="11">
        <v>185</v>
      </c>
      <c r="F7" s="11">
        <v>246</v>
      </c>
      <c r="G7" s="11">
        <v>212</v>
      </c>
      <c r="H7" s="22">
        <v>311</v>
      </c>
      <c r="I7" s="11">
        <v>231</v>
      </c>
      <c r="J7" s="11">
        <v>251</v>
      </c>
      <c r="K7" s="20">
        <f>SUM(C7:J7)</f>
        <v>1898</v>
      </c>
      <c r="L7" s="59">
        <f t="shared" ref="L7:L45" si="0">K7/8</f>
        <v>237.25</v>
      </c>
      <c r="M7" s="17"/>
      <c r="N7" t="s">
        <v>44</v>
      </c>
    </row>
    <row r="8" spans="1:21" ht="16.5" customHeight="1" thickTop="1" thickBot="1" x14ac:dyDescent="0.25">
      <c r="A8" s="3" t="s">
        <v>24</v>
      </c>
      <c r="B8" s="4" t="s">
        <v>2</v>
      </c>
      <c r="C8" s="11">
        <v>208</v>
      </c>
      <c r="D8" s="11">
        <v>245</v>
      </c>
      <c r="E8" s="11">
        <v>240</v>
      </c>
      <c r="F8" s="11">
        <v>180</v>
      </c>
      <c r="G8" s="11">
        <v>271</v>
      </c>
      <c r="H8" s="11">
        <v>260</v>
      </c>
      <c r="I8" s="11">
        <v>228</v>
      </c>
      <c r="J8" s="11">
        <v>264</v>
      </c>
      <c r="K8" s="20">
        <f>SUM(C8:J8)</f>
        <v>1896</v>
      </c>
      <c r="L8" s="59">
        <f t="shared" si="0"/>
        <v>237</v>
      </c>
      <c r="M8" s="17"/>
      <c r="N8" t="s">
        <v>47</v>
      </c>
    </row>
    <row r="9" spans="1:21" ht="16.5" customHeight="1" thickTop="1" thickBot="1" x14ac:dyDescent="0.25">
      <c r="A9" s="28" t="s">
        <v>11</v>
      </c>
      <c r="B9" s="29" t="s">
        <v>2</v>
      </c>
      <c r="C9" s="11">
        <v>250</v>
      </c>
      <c r="D9" s="11">
        <v>181</v>
      </c>
      <c r="E9" s="11">
        <v>183</v>
      </c>
      <c r="F9" s="11">
        <v>173</v>
      </c>
      <c r="G9" s="11">
        <v>212</v>
      </c>
      <c r="H9" s="11">
        <v>259</v>
      </c>
      <c r="I9" s="11">
        <v>226</v>
      </c>
      <c r="J9" s="11">
        <v>215</v>
      </c>
      <c r="K9" s="20">
        <f>SUM(C9:J9)</f>
        <v>1699</v>
      </c>
      <c r="L9" s="59">
        <f t="shared" si="0"/>
        <v>212.375</v>
      </c>
      <c r="M9" s="17"/>
      <c r="N9" t="s">
        <v>42</v>
      </c>
    </row>
    <row r="10" spans="1:21" ht="16.5" customHeight="1" thickTop="1" thickBot="1" x14ac:dyDescent="0.25">
      <c r="A10" s="28" t="s">
        <v>145</v>
      </c>
      <c r="B10" s="29" t="s">
        <v>5</v>
      </c>
      <c r="C10" s="11">
        <v>211</v>
      </c>
      <c r="D10" s="11">
        <v>207</v>
      </c>
      <c r="E10" s="11">
        <v>172</v>
      </c>
      <c r="F10" s="11">
        <v>246</v>
      </c>
      <c r="G10" s="11">
        <v>195</v>
      </c>
      <c r="H10" s="11">
        <v>245</v>
      </c>
      <c r="I10" s="11">
        <v>204</v>
      </c>
      <c r="J10" s="11">
        <v>211</v>
      </c>
      <c r="K10" s="20">
        <f>SUM(C10:J10)</f>
        <v>1691</v>
      </c>
      <c r="L10" s="59">
        <f t="shared" si="0"/>
        <v>211.375</v>
      </c>
      <c r="M10" s="17"/>
      <c r="N10" t="s">
        <v>94</v>
      </c>
    </row>
    <row r="11" spans="1:21" ht="16.5" customHeight="1" thickTop="1" thickBot="1" x14ac:dyDescent="0.25">
      <c r="A11" s="28"/>
      <c r="B11" s="29"/>
      <c r="C11" s="11"/>
      <c r="D11" s="11"/>
      <c r="E11" s="11"/>
      <c r="F11" s="11"/>
      <c r="G11" s="11"/>
      <c r="H11" s="11"/>
      <c r="I11" s="11"/>
      <c r="J11" s="11"/>
      <c r="K11" s="20"/>
      <c r="L11" s="59"/>
      <c r="M11" s="51"/>
      <c r="N11" t="s">
        <v>131</v>
      </c>
    </row>
    <row r="12" spans="1:21" ht="16.5" customHeight="1" thickTop="1" thickBot="1" x14ac:dyDescent="0.25">
      <c r="A12" s="28" t="s">
        <v>146</v>
      </c>
      <c r="B12" s="29" t="s">
        <v>2</v>
      </c>
      <c r="C12" s="11">
        <v>205</v>
      </c>
      <c r="D12" s="11">
        <v>281</v>
      </c>
      <c r="E12" s="11">
        <v>204</v>
      </c>
      <c r="F12" s="11">
        <v>250</v>
      </c>
      <c r="G12" s="11">
        <v>212</v>
      </c>
      <c r="H12" s="11">
        <v>189</v>
      </c>
      <c r="I12" s="11">
        <v>172</v>
      </c>
      <c r="J12" s="11">
        <v>172</v>
      </c>
      <c r="K12" s="20">
        <f>SUM(C12:J12)</f>
        <v>1685</v>
      </c>
      <c r="L12" s="59">
        <f t="shared" si="0"/>
        <v>210.625</v>
      </c>
      <c r="M12" s="17"/>
      <c r="N12" t="s">
        <v>87</v>
      </c>
    </row>
    <row r="13" spans="1:21" ht="16.5" customHeight="1" thickTop="1" thickBot="1" x14ac:dyDescent="0.25">
      <c r="A13" s="28" t="s">
        <v>33</v>
      </c>
      <c r="B13" s="29" t="s">
        <v>6</v>
      </c>
      <c r="C13" s="11">
        <v>235</v>
      </c>
      <c r="D13" s="11">
        <v>130</v>
      </c>
      <c r="E13" s="11">
        <v>170</v>
      </c>
      <c r="F13" s="11">
        <v>236</v>
      </c>
      <c r="G13" s="11">
        <v>198</v>
      </c>
      <c r="H13" s="11">
        <v>235</v>
      </c>
      <c r="I13" s="11">
        <v>201</v>
      </c>
      <c r="J13" s="11">
        <v>267</v>
      </c>
      <c r="K13" s="20">
        <f>SUM(C13:J13)</f>
        <v>1672</v>
      </c>
      <c r="L13" s="59">
        <f t="shared" si="0"/>
        <v>209</v>
      </c>
    </row>
    <row r="14" spans="1:21" ht="16.5" customHeight="1" thickTop="1" thickBot="1" x14ac:dyDescent="0.25">
      <c r="A14" s="28"/>
      <c r="B14" s="29"/>
      <c r="C14" s="11"/>
      <c r="D14" s="11"/>
      <c r="E14" s="11"/>
      <c r="F14" s="11"/>
      <c r="G14" s="11"/>
      <c r="H14" s="11"/>
      <c r="I14" s="11"/>
      <c r="J14" s="11"/>
      <c r="K14" s="20"/>
      <c r="L14" s="59"/>
    </row>
    <row r="15" spans="1:21" ht="16.5" customHeight="1" thickTop="1" thickBot="1" x14ac:dyDescent="0.3">
      <c r="A15" s="28" t="s">
        <v>148</v>
      </c>
      <c r="B15" s="29" t="s">
        <v>3</v>
      </c>
      <c r="C15" s="11">
        <v>161</v>
      </c>
      <c r="D15" s="11">
        <v>158</v>
      </c>
      <c r="E15" s="11">
        <v>215</v>
      </c>
      <c r="F15" s="11">
        <v>196</v>
      </c>
      <c r="G15" s="11">
        <v>208</v>
      </c>
      <c r="H15" s="11">
        <v>233</v>
      </c>
      <c r="I15" s="11">
        <v>266</v>
      </c>
      <c r="J15" s="11">
        <v>203</v>
      </c>
      <c r="K15" s="20">
        <f t="shared" ref="K15:K24" si="1">SUM(C15:J15)</f>
        <v>1640</v>
      </c>
      <c r="L15" s="59">
        <f t="shared" si="0"/>
        <v>205</v>
      </c>
      <c r="T15" s="48" t="s">
        <v>78</v>
      </c>
    </row>
    <row r="16" spans="1:21" ht="16.5" customHeight="1" thickTop="1" thickBot="1" x14ac:dyDescent="0.25">
      <c r="A16" s="28" t="s">
        <v>116</v>
      </c>
      <c r="B16" s="29" t="s">
        <v>5</v>
      </c>
      <c r="C16" s="11">
        <v>252</v>
      </c>
      <c r="D16" s="11">
        <v>232</v>
      </c>
      <c r="E16" s="11">
        <v>213</v>
      </c>
      <c r="F16" s="11">
        <v>151</v>
      </c>
      <c r="G16" s="11">
        <v>239</v>
      </c>
      <c r="H16" s="11">
        <v>180</v>
      </c>
      <c r="I16" s="11">
        <v>157</v>
      </c>
      <c r="J16" s="11">
        <v>212</v>
      </c>
      <c r="K16" s="20">
        <f t="shared" si="1"/>
        <v>1636</v>
      </c>
      <c r="L16" s="59">
        <f t="shared" si="0"/>
        <v>204.5</v>
      </c>
      <c r="N16" s="45"/>
      <c r="T16" s="25" t="s">
        <v>107</v>
      </c>
      <c r="U16" s="17"/>
    </row>
    <row r="17" spans="1:21" ht="16.5" customHeight="1" thickTop="1" thickBot="1" x14ac:dyDescent="0.25">
      <c r="A17" s="28" t="s">
        <v>35</v>
      </c>
      <c r="B17" s="29" t="s">
        <v>6</v>
      </c>
      <c r="C17" s="11">
        <v>213</v>
      </c>
      <c r="D17" s="11">
        <v>140</v>
      </c>
      <c r="E17" s="11">
        <v>272</v>
      </c>
      <c r="F17" s="11">
        <v>203</v>
      </c>
      <c r="G17" s="11">
        <v>212</v>
      </c>
      <c r="H17" s="11">
        <v>240</v>
      </c>
      <c r="I17" s="11">
        <v>187</v>
      </c>
      <c r="J17" s="11">
        <v>159</v>
      </c>
      <c r="K17" s="20">
        <f t="shared" si="1"/>
        <v>1626</v>
      </c>
      <c r="L17" s="59">
        <f t="shared" si="0"/>
        <v>203.25</v>
      </c>
      <c r="N17" s="45" t="s">
        <v>88</v>
      </c>
      <c r="T17" s="25" t="s">
        <v>98</v>
      </c>
      <c r="U17" s="17"/>
    </row>
    <row r="18" spans="1:21" ht="16.5" customHeight="1" thickTop="1" thickBot="1" x14ac:dyDescent="0.25">
      <c r="A18" s="28" t="s">
        <v>149</v>
      </c>
      <c r="B18" s="29" t="s">
        <v>6</v>
      </c>
      <c r="C18" s="11">
        <v>179</v>
      </c>
      <c r="D18" s="11">
        <v>162</v>
      </c>
      <c r="E18" s="11">
        <v>153</v>
      </c>
      <c r="F18" s="11">
        <v>131</v>
      </c>
      <c r="G18" s="11">
        <v>283</v>
      </c>
      <c r="H18" s="11">
        <v>185</v>
      </c>
      <c r="I18" s="22">
        <v>301</v>
      </c>
      <c r="J18" s="11">
        <v>159</v>
      </c>
      <c r="K18" s="20">
        <f t="shared" si="1"/>
        <v>1553</v>
      </c>
      <c r="L18" s="59">
        <f t="shared" si="0"/>
        <v>194.125</v>
      </c>
      <c r="N18" t="s">
        <v>132</v>
      </c>
      <c r="T18" s="25" t="s">
        <v>134</v>
      </c>
      <c r="U18" s="17"/>
    </row>
    <row r="19" spans="1:21" ht="16.5" customHeight="1" thickTop="1" thickBot="1" x14ac:dyDescent="0.25">
      <c r="A19" s="28" t="s">
        <v>150</v>
      </c>
      <c r="B19" s="29" t="s">
        <v>2</v>
      </c>
      <c r="C19" s="11">
        <v>136</v>
      </c>
      <c r="D19" s="11">
        <v>172</v>
      </c>
      <c r="E19" s="11">
        <v>168</v>
      </c>
      <c r="F19" s="11">
        <v>244</v>
      </c>
      <c r="G19" s="11">
        <v>180</v>
      </c>
      <c r="H19" s="11">
        <v>211</v>
      </c>
      <c r="I19" s="11">
        <v>229</v>
      </c>
      <c r="J19" s="11">
        <v>211</v>
      </c>
      <c r="K19" s="20">
        <f t="shared" si="1"/>
        <v>1551</v>
      </c>
      <c r="L19" s="59">
        <f t="shared" si="0"/>
        <v>193.875</v>
      </c>
      <c r="N19" t="s">
        <v>133</v>
      </c>
      <c r="T19" s="25" t="s">
        <v>135</v>
      </c>
      <c r="U19" s="17"/>
    </row>
    <row r="20" spans="1:21" ht="16.5" customHeight="1" thickTop="1" thickBot="1" x14ac:dyDescent="0.25">
      <c r="A20" s="28" t="s">
        <v>114</v>
      </c>
      <c r="B20" s="29" t="s">
        <v>5</v>
      </c>
      <c r="C20" s="11">
        <v>145</v>
      </c>
      <c r="D20" s="11">
        <v>208</v>
      </c>
      <c r="E20" s="11">
        <v>256</v>
      </c>
      <c r="F20" s="11">
        <v>136</v>
      </c>
      <c r="G20" s="11">
        <v>129</v>
      </c>
      <c r="H20" s="11">
        <v>193</v>
      </c>
      <c r="I20" s="11">
        <v>198</v>
      </c>
      <c r="J20" s="11">
        <v>258</v>
      </c>
      <c r="K20" s="20">
        <f t="shared" si="1"/>
        <v>1523</v>
      </c>
      <c r="L20" s="59">
        <f t="shared" si="0"/>
        <v>190.375</v>
      </c>
      <c r="T20" s="25" t="s">
        <v>136</v>
      </c>
      <c r="U20" s="17"/>
    </row>
    <row r="21" spans="1:21" ht="16.5" customHeight="1" thickTop="1" thickBot="1" x14ac:dyDescent="0.25">
      <c r="A21" s="28" t="s">
        <v>26</v>
      </c>
      <c r="B21" s="29" t="s">
        <v>2</v>
      </c>
      <c r="C21" s="11">
        <v>188</v>
      </c>
      <c r="D21" s="11">
        <v>172</v>
      </c>
      <c r="E21" s="11">
        <v>234</v>
      </c>
      <c r="F21" s="11">
        <v>147</v>
      </c>
      <c r="G21" s="11">
        <v>226</v>
      </c>
      <c r="H21" s="11">
        <v>170</v>
      </c>
      <c r="I21" s="53">
        <v>226</v>
      </c>
      <c r="J21" s="53">
        <v>157</v>
      </c>
      <c r="K21" s="20">
        <f t="shared" si="1"/>
        <v>1520</v>
      </c>
      <c r="L21" s="59">
        <f t="shared" si="0"/>
        <v>190</v>
      </c>
      <c r="T21" s="25" t="s">
        <v>104</v>
      </c>
      <c r="U21" s="17"/>
    </row>
    <row r="22" spans="1:21" ht="16.5" customHeight="1" thickTop="1" thickBot="1" x14ac:dyDescent="0.25">
      <c r="A22" s="28" t="s">
        <v>151</v>
      </c>
      <c r="B22" s="29" t="s">
        <v>3</v>
      </c>
      <c r="C22" s="11">
        <v>199</v>
      </c>
      <c r="D22" s="11">
        <v>167</v>
      </c>
      <c r="E22" s="11">
        <v>135</v>
      </c>
      <c r="F22" s="11">
        <v>151</v>
      </c>
      <c r="G22" s="11">
        <v>182</v>
      </c>
      <c r="H22" s="11">
        <v>232</v>
      </c>
      <c r="I22" s="11">
        <v>184</v>
      </c>
      <c r="J22" s="11">
        <v>252</v>
      </c>
      <c r="K22" s="20">
        <f t="shared" si="1"/>
        <v>1502</v>
      </c>
      <c r="L22" s="59">
        <f t="shared" si="0"/>
        <v>187.75</v>
      </c>
      <c r="R22" s="25"/>
      <c r="T22" s="25"/>
    </row>
    <row r="23" spans="1:21" ht="16.5" customHeight="1" thickTop="1" thickBot="1" x14ac:dyDescent="0.25">
      <c r="A23" s="40" t="s">
        <v>115</v>
      </c>
      <c r="B23" s="41" t="s">
        <v>5</v>
      </c>
      <c r="C23" s="54">
        <v>188</v>
      </c>
      <c r="D23" s="54">
        <v>196</v>
      </c>
      <c r="E23" s="54">
        <v>192</v>
      </c>
      <c r="F23" s="54">
        <v>191</v>
      </c>
      <c r="G23" s="54">
        <v>165</v>
      </c>
      <c r="H23" s="54">
        <v>180</v>
      </c>
      <c r="I23" s="54">
        <v>158</v>
      </c>
      <c r="J23" s="54">
        <v>213</v>
      </c>
      <c r="K23" s="43">
        <f>SUM(C23:J23)</f>
        <v>1483</v>
      </c>
      <c r="L23" s="59">
        <f t="shared" si="0"/>
        <v>185.375</v>
      </c>
      <c r="R23" s="25"/>
      <c r="T23" s="25"/>
    </row>
    <row r="24" spans="1:21" ht="16.5" customHeight="1" thickTop="1" x14ac:dyDescent="0.25">
      <c r="A24" s="40" t="s">
        <v>152</v>
      </c>
      <c r="B24" s="41" t="s">
        <v>3</v>
      </c>
      <c r="C24" s="54">
        <v>165</v>
      </c>
      <c r="D24" s="54">
        <v>201</v>
      </c>
      <c r="E24" s="54">
        <v>227</v>
      </c>
      <c r="F24" s="54">
        <v>173</v>
      </c>
      <c r="G24" s="54">
        <v>171</v>
      </c>
      <c r="H24" s="54">
        <v>151</v>
      </c>
      <c r="I24" s="54">
        <v>190</v>
      </c>
      <c r="J24" s="54">
        <v>170</v>
      </c>
      <c r="K24" s="43">
        <f t="shared" si="1"/>
        <v>1448</v>
      </c>
      <c r="L24" s="60">
        <f t="shared" si="0"/>
        <v>181</v>
      </c>
      <c r="N24" s="47"/>
      <c r="R24" s="25"/>
      <c r="T24" s="25"/>
    </row>
    <row r="25" spans="1:21" ht="16.5" customHeight="1" x14ac:dyDescent="0.25">
      <c r="A25" s="62"/>
      <c r="B25" s="63"/>
      <c r="C25" s="64"/>
      <c r="D25" s="64"/>
      <c r="E25" s="64"/>
      <c r="F25" s="64"/>
      <c r="G25" s="64"/>
      <c r="H25" s="64"/>
      <c r="I25" s="64"/>
      <c r="J25" s="64"/>
      <c r="K25" s="65"/>
      <c r="L25" s="66"/>
      <c r="N25" s="47" t="s">
        <v>79</v>
      </c>
      <c r="R25" s="25"/>
      <c r="T25" s="25"/>
    </row>
    <row r="26" spans="1:21" ht="16.5" customHeight="1" thickBot="1" x14ac:dyDescent="0.25">
      <c r="A26" s="37" t="s">
        <v>40</v>
      </c>
      <c r="B26" s="38" t="s">
        <v>5</v>
      </c>
      <c r="C26" s="55">
        <v>135</v>
      </c>
      <c r="D26" s="55">
        <v>219</v>
      </c>
      <c r="E26" s="55">
        <v>297</v>
      </c>
      <c r="F26" s="55">
        <v>206</v>
      </c>
      <c r="G26" s="57">
        <v>313</v>
      </c>
      <c r="H26" s="55">
        <v>209</v>
      </c>
      <c r="I26" s="55">
        <v>240</v>
      </c>
      <c r="J26" s="55">
        <v>252</v>
      </c>
      <c r="K26" s="39">
        <f>SUM(C26:J26)</f>
        <v>1871</v>
      </c>
      <c r="L26" s="61">
        <f t="shared" si="0"/>
        <v>233.875</v>
      </c>
      <c r="N26" t="s">
        <v>137</v>
      </c>
    </row>
    <row r="27" spans="1:21" ht="16.5" customHeight="1" thickTop="1" thickBot="1" x14ac:dyDescent="0.25">
      <c r="A27" s="37" t="s">
        <v>19</v>
      </c>
      <c r="B27" s="38" t="s">
        <v>2</v>
      </c>
      <c r="C27" s="55">
        <v>269</v>
      </c>
      <c r="D27" s="55">
        <v>240</v>
      </c>
      <c r="E27" s="55">
        <v>233</v>
      </c>
      <c r="F27" s="55">
        <v>197</v>
      </c>
      <c r="G27" s="55">
        <v>239</v>
      </c>
      <c r="H27" s="55">
        <v>246</v>
      </c>
      <c r="I27" s="55">
        <v>218</v>
      </c>
      <c r="J27" s="55">
        <v>203</v>
      </c>
      <c r="K27" s="39">
        <f>SUM(C27:J27)</f>
        <v>1845</v>
      </c>
      <c r="L27" s="59">
        <f t="shared" si="0"/>
        <v>230.625</v>
      </c>
      <c r="M27" s="17"/>
      <c r="N27" t="s">
        <v>139</v>
      </c>
      <c r="T27" s="46"/>
    </row>
    <row r="28" spans="1:21" ht="16.5" customHeight="1" thickTop="1" thickBot="1" x14ac:dyDescent="0.25">
      <c r="A28" s="28" t="s">
        <v>38</v>
      </c>
      <c r="B28" s="29" t="s">
        <v>6</v>
      </c>
      <c r="C28" s="11">
        <v>205</v>
      </c>
      <c r="D28" s="11">
        <v>211</v>
      </c>
      <c r="E28" s="11">
        <v>170</v>
      </c>
      <c r="F28" s="11">
        <v>185</v>
      </c>
      <c r="G28" s="11">
        <v>258</v>
      </c>
      <c r="H28" s="22">
        <v>307</v>
      </c>
      <c r="I28" s="11">
        <v>272</v>
      </c>
      <c r="J28" s="11">
        <v>203</v>
      </c>
      <c r="K28" s="20">
        <f>SUM(C28:J28)</f>
        <v>1811</v>
      </c>
      <c r="L28" s="59">
        <f t="shared" si="0"/>
        <v>226.375</v>
      </c>
      <c r="M28" s="17"/>
      <c r="N28" t="s">
        <v>138</v>
      </c>
      <c r="T28" s="46" t="s">
        <v>91</v>
      </c>
    </row>
    <row r="29" spans="1:21" ht="16.5" customHeight="1" thickTop="1" thickBot="1" x14ac:dyDescent="0.25">
      <c r="A29" s="28" t="s">
        <v>153</v>
      </c>
      <c r="B29" s="29" t="s">
        <v>2</v>
      </c>
      <c r="C29" s="11">
        <v>170</v>
      </c>
      <c r="D29" s="11">
        <v>159</v>
      </c>
      <c r="E29" s="11">
        <v>283</v>
      </c>
      <c r="F29" s="11">
        <v>164</v>
      </c>
      <c r="G29" s="11">
        <v>223</v>
      </c>
      <c r="H29" s="22">
        <v>322</v>
      </c>
      <c r="I29" s="11">
        <v>230</v>
      </c>
      <c r="J29" s="11">
        <v>209</v>
      </c>
      <c r="K29" s="20">
        <f>SUM(C29:J29)</f>
        <v>1760</v>
      </c>
      <c r="L29" s="59">
        <f t="shared" si="0"/>
        <v>220</v>
      </c>
      <c r="M29" s="17"/>
      <c r="N29" t="s">
        <v>102</v>
      </c>
      <c r="T29" s="25" t="s">
        <v>141</v>
      </c>
    </row>
    <row r="30" spans="1:21" ht="16.5" customHeight="1" thickTop="1" thickBot="1" x14ac:dyDescent="0.25">
      <c r="A30" s="28" t="s">
        <v>119</v>
      </c>
      <c r="B30" s="29" t="s">
        <v>2</v>
      </c>
      <c r="C30" s="11">
        <v>188</v>
      </c>
      <c r="D30" s="11">
        <v>286</v>
      </c>
      <c r="E30" s="11">
        <v>188</v>
      </c>
      <c r="F30" s="11">
        <v>271</v>
      </c>
      <c r="G30" s="11">
        <v>240</v>
      </c>
      <c r="H30" s="11">
        <v>198</v>
      </c>
      <c r="I30" s="11">
        <v>218</v>
      </c>
      <c r="J30" s="11">
        <v>141</v>
      </c>
      <c r="K30" s="20">
        <f>SUM(C30:J30)</f>
        <v>1730</v>
      </c>
      <c r="L30" s="59">
        <f t="shared" si="0"/>
        <v>216.25</v>
      </c>
      <c r="M30" s="17"/>
      <c r="N30" t="s">
        <v>48</v>
      </c>
      <c r="T30" s="25" t="s">
        <v>142</v>
      </c>
    </row>
    <row r="31" spans="1:21" ht="16.5" customHeight="1" thickTop="1" thickBot="1" x14ac:dyDescent="0.25">
      <c r="A31" s="28"/>
      <c r="B31" s="29"/>
      <c r="C31" s="11"/>
      <c r="D31" s="11"/>
      <c r="E31" s="11"/>
      <c r="F31" s="11"/>
      <c r="G31" s="11"/>
      <c r="H31" s="11"/>
      <c r="I31" s="11"/>
      <c r="J31" s="11"/>
      <c r="K31" s="20"/>
      <c r="L31" s="59"/>
      <c r="M31" s="17"/>
      <c r="N31" t="s">
        <v>140</v>
      </c>
    </row>
    <row r="32" spans="1:21" ht="16.5" customHeight="1" thickTop="1" thickBot="1" x14ac:dyDescent="0.25">
      <c r="A32" s="28" t="s">
        <v>154</v>
      </c>
      <c r="B32" s="29" t="s">
        <v>6</v>
      </c>
      <c r="C32" s="11">
        <v>235</v>
      </c>
      <c r="D32" s="11">
        <v>203</v>
      </c>
      <c r="E32" s="11">
        <v>287</v>
      </c>
      <c r="F32" s="11">
        <v>172</v>
      </c>
      <c r="G32" s="11">
        <v>192</v>
      </c>
      <c r="H32" s="11">
        <v>205</v>
      </c>
      <c r="I32" s="11">
        <v>226</v>
      </c>
      <c r="J32" s="11">
        <v>208</v>
      </c>
      <c r="K32" s="20">
        <f>SUM(C32:J32)</f>
        <v>1728</v>
      </c>
      <c r="L32" s="59">
        <f t="shared" si="0"/>
        <v>216</v>
      </c>
      <c r="M32" s="17"/>
    </row>
    <row r="33" spans="1:21" ht="16.5" customHeight="1" thickTop="1" thickBot="1" x14ac:dyDescent="0.25">
      <c r="A33" s="28" t="s">
        <v>59</v>
      </c>
      <c r="B33" s="29" t="s">
        <v>2</v>
      </c>
      <c r="C33" s="11">
        <v>216</v>
      </c>
      <c r="D33" s="11">
        <v>199</v>
      </c>
      <c r="E33" s="11">
        <v>187</v>
      </c>
      <c r="F33" s="11">
        <v>192</v>
      </c>
      <c r="G33" s="11">
        <v>254</v>
      </c>
      <c r="H33" s="11">
        <v>183</v>
      </c>
      <c r="I33" s="11">
        <v>192</v>
      </c>
      <c r="J33" s="11">
        <v>244</v>
      </c>
      <c r="K33" s="20">
        <f>SUM(C33:J33)</f>
        <v>1667</v>
      </c>
      <c r="L33" s="59">
        <f t="shared" si="0"/>
        <v>208.375</v>
      </c>
    </row>
    <row r="34" spans="1:21" ht="16.5" customHeight="1" thickTop="1" thickBot="1" x14ac:dyDescent="0.25">
      <c r="A34" s="28" t="s">
        <v>25</v>
      </c>
      <c r="B34" s="29" t="s">
        <v>2</v>
      </c>
      <c r="C34" s="11">
        <v>225</v>
      </c>
      <c r="D34" s="11">
        <v>203</v>
      </c>
      <c r="E34" s="11">
        <v>165</v>
      </c>
      <c r="F34" s="11">
        <v>235</v>
      </c>
      <c r="G34" s="11">
        <v>143</v>
      </c>
      <c r="H34" s="11">
        <v>222</v>
      </c>
      <c r="I34" s="11">
        <v>242</v>
      </c>
      <c r="J34" s="11">
        <v>225</v>
      </c>
      <c r="K34" s="20">
        <f>SUM(C34:J34)</f>
        <v>1660</v>
      </c>
      <c r="L34" s="59">
        <f t="shared" si="0"/>
        <v>207.5</v>
      </c>
    </row>
    <row r="35" spans="1:21" ht="16.5" customHeight="1" thickTop="1" thickBot="1" x14ac:dyDescent="0.3">
      <c r="A35" s="28"/>
      <c r="B35" s="29"/>
      <c r="C35" s="11"/>
      <c r="D35" s="11"/>
      <c r="E35" s="11"/>
      <c r="F35" s="11"/>
      <c r="G35" s="11"/>
      <c r="H35" s="11"/>
      <c r="I35" s="11"/>
      <c r="J35" s="11"/>
      <c r="K35" s="20"/>
      <c r="L35" s="59"/>
      <c r="T35" s="48" t="s">
        <v>81</v>
      </c>
    </row>
    <row r="36" spans="1:21" ht="16.5" customHeight="1" thickTop="1" thickBot="1" x14ac:dyDescent="0.25">
      <c r="A36" s="28" t="s">
        <v>155</v>
      </c>
      <c r="B36" s="29" t="s">
        <v>6</v>
      </c>
      <c r="C36" s="11">
        <v>194</v>
      </c>
      <c r="D36" s="11">
        <v>192</v>
      </c>
      <c r="E36" s="11">
        <v>194</v>
      </c>
      <c r="F36" s="11">
        <v>234</v>
      </c>
      <c r="G36" s="11">
        <v>218</v>
      </c>
      <c r="H36" s="11">
        <v>217</v>
      </c>
      <c r="I36" s="11">
        <v>224</v>
      </c>
      <c r="J36" s="11">
        <v>175</v>
      </c>
      <c r="K36" s="20">
        <f t="shared" ref="K36:K45" si="2">SUM(C36:J36)</f>
        <v>1648</v>
      </c>
      <c r="L36" s="59">
        <f t="shared" si="0"/>
        <v>206</v>
      </c>
      <c r="T36" s="25" t="s">
        <v>143</v>
      </c>
      <c r="U36" s="17"/>
    </row>
    <row r="37" spans="1:21" ht="16.5" customHeight="1" thickTop="1" thickBot="1" x14ac:dyDescent="0.25">
      <c r="A37" s="28" t="s">
        <v>156</v>
      </c>
      <c r="B37" s="29" t="s">
        <v>5</v>
      </c>
      <c r="C37" s="11">
        <v>146</v>
      </c>
      <c r="D37" s="11">
        <v>170</v>
      </c>
      <c r="E37" s="11">
        <v>265</v>
      </c>
      <c r="F37" s="11">
        <v>173</v>
      </c>
      <c r="G37" s="11">
        <v>222</v>
      </c>
      <c r="H37" s="11">
        <v>178</v>
      </c>
      <c r="I37" s="11">
        <v>181</v>
      </c>
      <c r="J37" s="11">
        <v>276</v>
      </c>
      <c r="K37" s="20">
        <f t="shared" si="2"/>
        <v>1611</v>
      </c>
      <c r="L37" s="59">
        <f t="shared" si="0"/>
        <v>201.375</v>
      </c>
      <c r="T37" s="25" t="s">
        <v>144</v>
      </c>
      <c r="U37" s="17"/>
    </row>
    <row r="38" spans="1:21" ht="16.5" customHeight="1" thickTop="1" thickBot="1" x14ac:dyDescent="0.25">
      <c r="A38" s="28" t="s">
        <v>27</v>
      </c>
      <c r="B38" s="29" t="s">
        <v>2</v>
      </c>
      <c r="C38" s="11">
        <v>139</v>
      </c>
      <c r="D38" s="11">
        <v>216</v>
      </c>
      <c r="E38" s="11">
        <v>202</v>
      </c>
      <c r="F38" s="11">
        <v>190</v>
      </c>
      <c r="G38" s="11">
        <v>198</v>
      </c>
      <c r="H38" s="11">
        <v>208</v>
      </c>
      <c r="I38" s="11">
        <v>256</v>
      </c>
      <c r="J38" s="11">
        <v>201</v>
      </c>
      <c r="K38" s="20">
        <f t="shared" si="2"/>
        <v>1610</v>
      </c>
      <c r="L38" s="59">
        <f t="shared" si="0"/>
        <v>201.25</v>
      </c>
      <c r="T38" s="25"/>
      <c r="U38" s="17"/>
    </row>
    <row r="39" spans="1:21" ht="16.5" customHeight="1" thickTop="1" thickBot="1" x14ac:dyDescent="0.25">
      <c r="A39" s="28" t="s">
        <v>120</v>
      </c>
      <c r="B39" s="29" t="s">
        <v>3</v>
      </c>
      <c r="C39" s="11">
        <v>158</v>
      </c>
      <c r="D39" s="11">
        <v>206</v>
      </c>
      <c r="E39" s="11">
        <v>199</v>
      </c>
      <c r="F39" s="11">
        <v>200</v>
      </c>
      <c r="G39" s="11">
        <v>191</v>
      </c>
      <c r="H39" s="11">
        <v>215</v>
      </c>
      <c r="I39" s="11">
        <v>178</v>
      </c>
      <c r="J39" s="11">
        <v>226</v>
      </c>
      <c r="K39" s="20">
        <f t="shared" si="2"/>
        <v>1573</v>
      </c>
      <c r="L39" s="59">
        <f t="shared" si="0"/>
        <v>196.625</v>
      </c>
      <c r="T39" s="25"/>
    </row>
    <row r="40" spans="1:21" ht="16.5" customHeight="1" thickTop="1" thickBot="1" x14ac:dyDescent="0.25">
      <c r="A40" s="28" t="s">
        <v>36</v>
      </c>
      <c r="B40" s="29" t="s">
        <v>6</v>
      </c>
      <c r="C40" s="11">
        <v>199</v>
      </c>
      <c r="D40" s="11">
        <v>145</v>
      </c>
      <c r="E40" s="11">
        <v>143</v>
      </c>
      <c r="F40" s="11">
        <v>139</v>
      </c>
      <c r="G40" s="11">
        <v>186</v>
      </c>
      <c r="H40" s="11">
        <v>197</v>
      </c>
      <c r="I40" s="11">
        <v>219</v>
      </c>
      <c r="J40" s="11">
        <v>230</v>
      </c>
      <c r="K40" s="20">
        <f t="shared" si="2"/>
        <v>1458</v>
      </c>
      <c r="L40" s="59">
        <f t="shared" si="0"/>
        <v>182.25</v>
      </c>
      <c r="T40" s="25"/>
    </row>
    <row r="41" spans="1:21" ht="16.5" customHeight="1" thickTop="1" thickBot="1" x14ac:dyDescent="0.25">
      <c r="A41" s="28" t="s">
        <v>157</v>
      </c>
      <c r="B41" s="29" t="s">
        <v>6</v>
      </c>
      <c r="C41" s="11">
        <v>188</v>
      </c>
      <c r="D41" s="11">
        <v>172</v>
      </c>
      <c r="E41" s="11">
        <v>177</v>
      </c>
      <c r="F41" s="11">
        <v>128</v>
      </c>
      <c r="G41" s="11">
        <v>226</v>
      </c>
      <c r="H41" s="11">
        <v>179</v>
      </c>
      <c r="I41" s="11">
        <v>190</v>
      </c>
      <c r="J41" s="11">
        <v>177</v>
      </c>
      <c r="K41" s="20">
        <f t="shared" si="2"/>
        <v>1437</v>
      </c>
      <c r="L41" s="59">
        <f t="shared" si="0"/>
        <v>179.625</v>
      </c>
      <c r="T41" s="25"/>
    </row>
    <row r="42" spans="1:21" ht="16.5" customHeight="1" thickTop="1" thickBot="1" x14ac:dyDescent="0.25">
      <c r="A42" s="28" t="s">
        <v>158</v>
      </c>
      <c r="B42" s="29" t="s">
        <v>6</v>
      </c>
      <c r="C42" s="11">
        <v>187</v>
      </c>
      <c r="D42" s="11">
        <v>159</v>
      </c>
      <c r="E42" s="11">
        <v>155</v>
      </c>
      <c r="F42" s="11">
        <v>184</v>
      </c>
      <c r="G42" s="11">
        <v>151</v>
      </c>
      <c r="H42" s="11">
        <v>150</v>
      </c>
      <c r="I42" s="11">
        <v>211</v>
      </c>
      <c r="J42" s="11">
        <v>236</v>
      </c>
      <c r="K42" s="20">
        <f t="shared" si="2"/>
        <v>1433</v>
      </c>
      <c r="L42" s="59">
        <f t="shared" si="0"/>
        <v>179.125</v>
      </c>
      <c r="T42" s="25"/>
    </row>
    <row r="43" spans="1:21" ht="16.5" customHeight="1" thickTop="1" thickBot="1" x14ac:dyDescent="0.3">
      <c r="A43" s="28" t="s">
        <v>159</v>
      </c>
      <c r="B43" s="29" t="s">
        <v>6</v>
      </c>
      <c r="C43" s="11">
        <v>211</v>
      </c>
      <c r="D43" s="11">
        <v>120</v>
      </c>
      <c r="E43" s="11">
        <v>193</v>
      </c>
      <c r="F43" s="11">
        <v>146</v>
      </c>
      <c r="G43" s="11">
        <v>175</v>
      </c>
      <c r="H43" s="11">
        <v>202</v>
      </c>
      <c r="I43" s="11">
        <v>180</v>
      </c>
      <c r="J43" s="11">
        <v>132</v>
      </c>
      <c r="K43" s="20">
        <f t="shared" si="2"/>
        <v>1359</v>
      </c>
      <c r="L43" s="59">
        <f t="shared" si="0"/>
        <v>169.875</v>
      </c>
      <c r="N43" s="47" t="s">
        <v>82</v>
      </c>
      <c r="O43" s="47"/>
      <c r="P43" s="162" t="s">
        <v>127</v>
      </c>
      <c r="Q43" s="162"/>
      <c r="R43" s="162"/>
      <c r="S43" s="162"/>
      <c r="T43" s="48" t="s">
        <v>128</v>
      </c>
    </row>
    <row r="44" spans="1:21" ht="16.5" customHeight="1" thickTop="1" thickBot="1" x14ac:dyDescent="0.25">
      <c r="A44" s="28" t="s">
        <v>160</v>
      </c>
      <c r="B44" s="29" t="s">
        <v>5</v>
      </c>
      <c r="C44" s="11">
        <v>140</v>
      </c>
      <c r="D44" s="11">
        <v>134</v>
      </c>
      <c r="E44" s="11">
        <v>166</v>
      </c>
      <c r="F44" s="11">
        <v>121</v>
      </c>
      <c r="G44" s="11">
        <v>140</v>
      </c>
      <c r="H44" s="11">
        <v>172</v>
      </c>
      <c r="I44" s="11">
        <v>180</v>
      </c>
      <c r="J44" s="11">
        <v>262</v>
      </c>
      <c r="K44" s="20">
        <f t="shared" si="2"/>
        <v>1315</v>
      </c>
      <c r="L44" s="59">
        <f t="shared" si="0"/>
        <v>164.375</v>
      </c>
    </row>
    <row r="45" spans="1:21" ht="16.5" customHeight="1" thickTop="1" thickBot="1" x14ac:dyDescent="0.3">
      <c r="A45" s="30" t="s">
        <v>161</v>
      </c>
      <c r="B45" s="31" t="s">
        <v>6</v>
      </c>
      <c r="C45" s="56">
        <v>150</v>
      </c>
      <c r="D45" s="56">
        <v>143</v>
      </c>
      <c r="E45" s="56">
        <v>111</v>
      </c>
      <c r="F45" s="56">
        <v>160</v>
      </c>
      <c r="G45" s="56">
        <v>108</v>
      </c>
      <c r="H45" s="56">
        <v>141</v>
      </c>
      <c r="I45" s="56">
        <v>203</v>
      </c>
      <c r="J45" s="56">
        <v>167</v>
      </c>
      <c r="K45" s="21">
        <f t="shared" si="2"/>
        <v>1183</v>
      </c>
      <c r="L45" s="59">
        <f t="shared" si="0"/>
        <v>147.875</v>
      </c>
      <c r="N45" s="45" t="s">
        <v>130</v>
      </c>
      <c r="O45" s="47"/>
      <c r="P45" s="58"/>
      <c r="Q45" s="50"/>
      <c r="R45" s="47"/>
      <c r="S45" s="47"/>
      <c r="T45" s="46" t="s">
        <v>129</v>
      </c>
      <c r="U45" s="46"/>
    </row>
    <row r="46" spans="1:21" ht="16.350000000000001" customHeight="1" thickTop="1" x14ac:dyDescent="0.2">
      <c r="A46" s="32" t="s">
        <v>162</v>
      </c>
      <c r="B46" s="32"/>
      <c r="C46" s="24"/>
      <c r="D46" s="24"/>
      <c r="E46" s="23"/>
      <c r="F46" s="23"/>
      <c r="L46" s="25" t="s">
        <v>163</v>
      </c>
    </row>
    <row r="47" spans="1:21" x14ac:dyDescent="0.2">
      <c r="C47" s="1"/>
      <c r="D47" s="1"/>
    </row>
    <row r="48" spans="1:21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  <row r="59" spans="3:4" x14ac:dyDescent="0.2">
      <c r="C59" s="1"/>
      <c r="D59" s="1"/>
    </row>
    <row r="60" spans="3:4" x14ac:dyDescent="0.2">
      <c r="C60" s="1"/>
      <c r="D60" s="1"/>
    </row>
    <row r="61" spans="3:4" x14ac:dyDescent="0.2">
      <c r="C61" s="1"/>
      <c r="D61" s="1"/>
    </row>
    <row r="62" spans="3:4" x14ac:dyDescent="0.2">
      <c r="C62" s="1"/>
      <c r="D62" s="1"/>
    </row>
    <row r="63" spans="3:4" x14ac:dyDescent="0.2">
      <c r="C63" s="1"/>
      <c r="D63" s="1"/>
    </row>
    <row r="64" spans="3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  <row r="67" spans="3:4" x14ac:dyDescent="0.2">
      <c r="C67" s="1"/>
      <c r="D67" s="1"/>
    </row>
    <row r="68" spans="3:4" x14ac:dyDescent="0.2">
      <c r="C68" s="1"/>
      <c r="D68" s="1"/>
    </row>
    <row r="69" spans="3:4" x14ac:dyDescent="0.2">
      <c r="C69" s="1"/>
      <c r="D69" s="1"/>
    </row>
  </sheetData>
  <mergeCells count="6">
    <mergeCell ref="P43:S43"/>
    <mergeCell ref="A1:L1"/>
    <mergeCell ref="A2:L2"/>
    <mergeCell ref="A3:L3"/>
    <mergeCell ref="M1:U1"/>
    <mergeCell ref="M2:U2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M1" workbookViewId="0">
      <selection activeCell="AA35" sqref="AA35"/>
    </sheetView>
  </sheetViews>
  <sheetFormatPr defaultRowHeight="12.75" x14ac:dyDescent="0.2"/>
  <cols>
    <col min="1" max="1" width="25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202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6.5" customHeight="1" thickTop="1" thickBot="1" x14ac:dyDescent="0.3">
      <c r="A6" s="26" t="s">
        <v>21</v>
      </c>
      <c r="B6" s="27" t="s">
        <v>5</v>
      </c>
      <c r="C6" s="52">
        <v>231</v>
      </c>
      <c r="D6" s="52">
        <v>263</v>
      </c>
      <c r="E6" s="52">
        <v>230</v>
      </c>
      <c r="F6" s="52">
        <v>298</v>
      </c>
      <c r="G6" s="52">
        <v>221</v>
      </c>
      <c r="H6" s="52">
        <v>209</v>
      </c>
      <c r="I6" s="52">
        <v>211</v>
      </c>
      <c r="J6" s="52">
        <v>289</v>
      </c>
      <c r="K6" s="19">
        <f>SUM(C6:J6)</f>
        <v>1952</v>
      </c>
      <c r="L6" s="59">
        <f>K6/8</f>
        <v>244</v>
      </c>
      <c r="N6" s="47" t="s">
        <v>77</v>
      </c>
      <c r="O6" s="45"/>
    </row>
    <row r="7" spans="1:21" ht="16.5" customHeight="1" thickTop="1" thickBot="1" x14ac:dyDescent="0.25">
      <c r="A7" s="28" t="s">
        <v>35</v>
      </c>
      <c r="B7" s="29" t="s">
        <v>6</v>
      </c>
      <c r="C7" s="11">
        <v>215</v>
      </c>
      <c r="D7" s="11">
        <v>280</v>
      </c>
      <c r="E7" s="11">
        <v>176</v>
      </c>
      <c r="F7" s="11">
        <v>267</v>
      </c>
      <c r="G7" s="11">
        <v>266</v>
      </c>
      <c r="H7" s="11">
        <v>241</v>
      </c>
      <c r="I7" s="11">
        <v>144</v>
      </c>
      <c r="J7" s="11">
        <v>294</v>
      </c>
      <c r="K7" s="20">
        <f>SUM(C7:J7)</f>
        <v>1883</v>
      </c>
      <c r="L7" s="59">
        <f>K7/8</f>
        <v>235.375</v>
      </c>
      <c r="M7" s="17"/>
      <c r="N7" t="s">
        <v>47</v>
      </c>
    </row>
    <row r="8" spans="1:21" ht="16.5" customHeight="1" thickTop="1" thickBot="1" x14ac:dyDescent="0.25">
      <c r="A8" s="3" t="s">
        <v>115</v>
      </c>
      <c r="B8" s="4" t="s">
        <v>5</v>
      </c>
      <c r="C8" s="11">
        <v>192</v>
      </c>
      <c r="D8" s="11">
        <v>193</v>
      </c>
      <c r="E8" s="11">
        <v>218</v>
      </c>
      <c r="F8" s="11">
        <v>283</v>
      </c>
      <c r="G8" s="11">
        <v>236</v>
      </c>
      <c r="H8" s="11">
        <v>182</v>
      </c>
      <c r="I8" s="22">
        <v>308</v>
      </c>
      <c r="J8" s="11">
        <v>268</v>
      </c>
      <c r="K8" s="20">
        <f>SUM(C8:J8)</f>
        <v>1880</v>
      </c>
      <c r="L8" s="59">
        <f>K8/8</f>
        <v>235</v>
      </c>
      <c r="M8" s="17"/>
      <c r="N8" t="s">
        <v>174</v>
      </c>
    </row>
    <row r="9" spans="1:21" ht="16.5" customHeight="1" thickTop="1" thickBot="1" x14ac:dyDescent="0.25">
      <c r="A9" s="28" t="s">
        <v>116</v>
      </c>
      <c r="B9" s="29" t="s">
        <v>5</v>
      </c>
      <c r="C9" s="11">
        <v>278</v>
      </c>
      <c r="D9" s="11">
        <v>287</v>
      </c>
      <c r="E9" s="11">
        <v>189</v>
      </c>
      <c r="F9" s="11">
        <v>213</v>
      </c>
      <c r="G9" s="11">
        <v>271</v>
      </c>
      <c r="H9" s="11">
        <v>232</v>
      </c>
      <c r="I9" s="11">
        <v>215</v>
      </c>
      <c r="J9" s="11">
        <v>176</v>
      </c>
      <c r="K9" s="20">
        <f>SUM(C9:J9)</f>
        <v>1861</v>
      </c>
      <c r="L9" s="59">
        <v>232</v>
      </c>
      <c r="M9" s="17"/>
      <c r="N9" t="s">
        <v>109</v>
      </c>
    </row>
    <row r="10" spans="1:21" ht="16.5" customHeight="1" thickTop="1" thickBot="1" x14ac:dyDescent="0.25">
      <c r="A10" s="28" t="s">
        <v>180</v>
      </c>
      <c r="B10" s="29" t="s">
        <v>2</v>
      </c>
      <c r="C10" s="11">
        <v>185</v>
      </c>
      <c r="D10" s="11">
        <v>223</v>
      </c>
      <c r="E10" s="11">
        <v>267</v>
      </c>
      <c r="F10" s="11">
        <v>212</v>
      </c>
      <c r="G10" s="11">
        <v>222</v>
      </c>
      <c r="H10" s="11">
        <v>213</v>
      </c>
      <c r="I10" s="11">
        <v>258</v>
      </c>
      <c r="J10" s="11">
        <v>195</v>
      </c>
      <c r="K10" s="20">
        <f>SUM(C10:J10)</f>
        <v>1775</v>
      </c>
      <c r="L10" s="59">
        <v>221</v>
      </c>
      <c r="M10" s="17"/>
      <c r="N10" t="s">
        <v>175</v>
      </c>
    </row>
    <row r="11" spans="1:21" ht="16.5" customHeight="1" thickTop="1" thickBot="1" x14ac:dyDescent="0.25">
      <c r="A11" s="28"/>
      <c r="B11" s="29"/>
      <c r="C11" s="11"/>
      <c r="D11" s="11"/>
      <c r="E11" s="11"/>
      <c r="F11" s="11"/>
      <c r="G11" s="11"/>
      <c r="H11" s="11"/>
      <c r="I11" s="11"/>
      <c r="J11" s="11"/>
      <c r="K11" s="20"/>
      <c r="L11" s="59"/>
      <c r="M11" s="51"/>
      <c r="N11" t="s">
        <v>176</v>
      </c>
    </row>
    <row r="12" spans="1:21" ht="16.5" customHeight="1" thickTop="1" thickBot="1" x14ac:dyDescent="0.25">
      <c r="A12" s="28" t="s">
        <v>146</v>
      </c>
      <c r="B12" s="29" t="s">
        <v>2</v>
      </c>
      <c r="C12" s="11">
        <v>254</v>
      </c>
      <c r="D12" s="11">
        <v>200</v>
      </c>
      <c r="E12" s="11">
        <v>253</v>
      </c>
      <c r="F12" s="11">
        <v>245</v>
      </c>
      <c r="G12" s="11">
        <v>234</v>
      </c>
      <c r="H12" s="11">
        <v>134</v>
      </c>
      <c r="I12" s="11">
        <v>190</v>
      </c>
      <c r="J12" s="11">
        <v>182</v>
      </c>
      <c r="K12" s="20">
        <f>SUM(C12:J12)</f>
        <v>1692</v>
      </c>
      <c r="L12" s="59">
        <v>211</v>
      </c>
      <c r="M12" s="17"/>
      <c r="N12" t="s">
        <v>86</v>
      </c>
    </row>
    <row r="13" spans="1:21" ht="16.5" customHeight="1" thickTop="1" thickBot="1" x14ac:dyDescent="0.25">
      <c r="A13" s="28" t="s">
        <v>181</v>
      </c>
      <c r="B13" s="29" t="s">
        <v>2</v>
      </c>
      <c r="C13" s="11">
        <v>135</v>
      </c>
      <c r="D13" s="11">
        <v>237</v>
      </c>
      <c r="E13" s="11">
        <v>164</v>
      </c>
      <c r="F13" s="11">
        <v>253</v>
      </c>
      <c r="G13" s="11">
        <v>169</v>
      </c>
      <c r="H13" s="11">
        <v>253</v>
      </c>
      <c r="I13" s="11">
        <v>192</v>
      </c>
      <c r="J13" s="11">
        <v>194</v>
      </c>
      <c r="K13" s="20">
        <f>SUM(C13:J13)</f>
        <v>1597</v>
      </c>
      <c r="L13" s="59">
        <v>199</v>
      </c>
    </row>
    <row r="14" spans="1:21" ht="16.5" customHeight="1" thickTop="1" thickBot="1" x14ac:dyDescent="0.25">
      <c r="A14" s="28"/>
      <c r="B14" s="29"/>
      <c r="C14" s="11"/>
      <c r="D14" s="11"/>
      <c r="E14" s="11"/>
      <c r="F14" s="11"/>
      <c r="G14" s="11"/>
      <c r="H14" s="11"/>
      <c r="I14" s="11"/>
      <c r="J14" s="11"/>
      <c r="K14" s="20"/>
      <c r="L14" s="59"/>
    </row>
    <row r="15" spans="1:21" ht="16.5" customHeight="1" thickTop="1" thickBot="1" x14ac:dyDescent="0.3">
      <c r="A15" s="28" t="s">
        <v>182</v>
      </c>
      <c r="B15" s="29" t="s">
        <v>5</v>
      </c>
      <c r="C15" s="11">
        <v>155</v>
      </c>
      <c r="D15" s="11">
        <v>166</v>
      </c>
      <c r="E15" s="11">
        <v>202</v>
      </c>
      <c r="F15" s="11">
        <v>260</v>
      </c>
      <c r="G15" s="11">
        <v>222</v>
      </c>
      <c r="H15" s="11">
        <v>240</v>
      </c>
      <c r="I15" s="11">
        <v>164</v>
      </c>
      <c r="J15" s="11">
        <v>179</v>
      </c>
      <c r="K15" s="20">
        <f t="shared" ref="K15:K23" si="0">SUM(C15:J15)</f>
        <v>1588</v>
      </c>
      <c r="L15" s="59">
        <v>198</v>
      </c>
      <c r="T15" s="48" t="s">
        <v>78</v>
      </c>
    </row>
    <row r="16" spans="1:21" ht="16.5" customHeight="1" thickTop="1" thickBot="1" x14ac:dyDescent="0.25">
      <c r="A16" s="28" t="s">
        <v>30</v>
      </c>
      <c r="B16" s="29" t="s">
        <v>3</v>
      </c>
      <c r="C16" s="11">
        <v>262</v>
      </c>
      <c r="D16" s="11">
        <v>191</v>
      </c>
      <c r="E16" s="11">
        <v>162</v>
      </c>
      <c r="F16" s="11">
        <v>158</v>
      </c>
      <c r="G16" s="11">
        <v>162</v>
      </c>
      <c r="H16" s="11">
        <v>199</v>
      </c>
      <c r="I16" s="11">
        <v>192</v>
      </c>
      <c r="J16" s="11">
        <v>224</v>
      </c>
      <c r="K16" s="20">
        <f t="shared" si="0"/>
        <v>1550</v>
      </c>
      <c r="L16" s="59">
        <v>193</v>
      </c>
      <c r="N16" s="45"/>
      <c r="T16" s="25" t="s">
        <v>165</v>
      </c>
      <c r="U16" s="17"/>
    </row>
    <row r="17" spans="1:21" ht="16.5" customHeight="1" thickTop="1" thickBot="1" x14ac:dyDescent="0.25">
      <c r="A17" s="28" t="s">
        <v>33</v>
      </c>
      <c r="B17" s="29" t="s">
        <v>6</v>
      </c>
      <c r="C17" s="11">
        <v>204</v>
      </c>
      <c r="D17" s="11">
        <v>113</v>
      </c>
      <c r="E17" s="11">
        <v>170</v>
      </c>
      <c r="F17" s="11">
        <v>170</v>
      </c>
      <c r="G17" s="11">
        <v>223</v>
      </c>
      <c r="H17" s="11">
        <v>228</v>
      </c>
      <c r="I17" s="11">
        <v>263</v>
      </c>
      <c r="J17" s="11">
        <v>157</v>
      </c>
      <c r="K17" s="20">
        <f t="shared" si="0"/>
        <v>1528</v>
      </c>
      <c r="L17" s="59">
        <f>K17/8</f>
        <v>191</v>
      </c>
      <c r="N17" s="45" t="s">
        <v>88</v>
      </c>
      <c r="T17" s="25" t="s">
        <v>166</v>
      </c>
      <c r="U17" s="17"/>
    </row>
    <row r="18" spans="1:21" ht="16.5" customHeight="1" thickTop="1" thickBot="1" x14ac:dyDescent="0.25">
      <c r="A18" s="28" t="s">
        <v>148</v>
      </c>
      <c r="B18" s="29" t="s">
        <v>3</v>
      </c>
      <c r="C18" s="11">
        <v>171</v>
      </c>
      <c r="D18" s="11">
        <v>237</v>
      </c>
      <c r="E18" s="11">
        <v>127</v>
      </c>
      <c r="F18" s="11">
        <v>146</v>
      </c>
      <c r="G18" s="11">
        <v>177</v>
      </c>
      <c r="H18" s="11">
        <v>210</v>
      </c>
      <c r="I18" s="11">
        <v>214</v>
      </c>
      <c r="J18" s="11">
        <v>197</v>
      </c>
      <c r="K18" s="20">
        <f t="shared" si="0"/>
        <v>1479</v>
      </c>
      <c r="L18" s="59">
        <v>184</v>
      </c>
      <c r="N18" t="s">
        <v>172</v>
      </c>
      <c r="T18" s="25" t="s">
        <v>138</v>
      </c>
      <c r="U18" s="17"/>
    </row>
    <row r="19" spans="1:21" ht="16.5" customHeight="1" thickTop="1" thickBot="1" x14ac:dyDescent="0.25">
      <c r="A19" s="28" t="s">
        <v>183</v>
      </c>
      <c r="B19" s="29" t="s">
        <v>2</v>
      </c>
      <c r="C19" s="11">
        <v>188</v>
      </c>
      <c r="D19" s="11">
        <v>160</v>
      </c>
      <c r="E19" s="11">
        <v>192</v>
      </c>
      <c r="F19" s="11">
        <v>169</v>
      </c>
      <c r="G19" s="11">
        <v>179</v>
      </c>
      <c r="H19" s="11">
        <v>176</v>
      </c>
      <c r="I19" s="11">
        <v>203</v>
      </c>
      <c r="J19" s="11">
        <v>200</v>
      </c>
      <c r="K19" s="20">
        <f t="shared" si="0"/>
        <v>1467</v>
      </c>
      <c r="L19" s="59">
        <f>K19/8</f>
        <v>183.375</v>
      </c>
      <c r="N19" t="s">
        <v>173</v>
      </c>
      <c r="T19" s="25" t="s">
        <v>167</v>
      </c>
      <c r="U19" s="17"/>
    </row>
    <row r="20" spans="1:21" ht="16.5" customHeight="1" thickTop="1" thickBot="1" x14ac:dyDescent="0.25">
      <c r="A20" s="28" t="s">
        <v>184</v>
      </c>
      <c r="B20" s="29" t="s">
        <v>6</v>
      </c>
      <c r="C20" s="11">
        <v>241</v>
      </c>
      <c r="D20" s="11">
        <v>159</v>
      </c>
      <c r="E20" s="11">
        <v>136</v>
      </c>
      <c r="F20" s="11">
        <v>167</v>
      </c>
      <c r="G20" s="11">
        <v>124</v>
      </c>
      <c r="H20" s="11">
        <v>163</v>
      </c>
      <c r="I20" s="11">
        <v>166</v>
      </c>
      <c r="J20" s="11">
        <v>229</v>
      </c>
      <c r="K20" s="20">
        <f t="shared" si="0"/>
        <v>1385</v>
      </c>
      <c r="L20" s="59">
        <f>K20/8</f>
        <v>173.125</v>
      </c>
      <c r="T20" s="25" t="s">
        <v>48</v>
      </c>
      <c r="U20" s="17"/>
    </row>
    <row r="21" spans="1:21" ht="16.5" customHeight="1" thickTop="1" thickBot="1" x14ac:dyDescent="0.25">
      <c r="A21" s="28" t="s">
        <v>185</v>
      </c>
      <c r="B21" s="29" t="s">
        <v>3</v>
      </c>
      <c r="C21" s="11">
        <v>138</v>
      </c>
      <c r="D21" s="11">
        <v>153</v>
      </c>
      <c r="E21" s="11">
        <v>159</v>
      </c>
      <c r="F21" s="11">
        <v>158</v>
      </c>
      <c r="G21" s="11">
        <v>156</v>
      </c>
      <c r="H21" s="11">
        <v>247</v>
      </c>
      <c r="I21" s="53">
        <v>169</v>
      </c>
      <c r="J21" s="53">
        <v>175</v>
      </c>
      <c r="K21" s="20">
        <f t="shared" si="0"/>
        <v>1355</v>
      </c>
      <c r="L21" s="59">
        <f>K21/8</f>
        <v>169.375</v>
      </c>
      <c r="T21" s="25" t="s">
        <v>168</v>
      </c>
      <c r="U21" s="17"/>
    </row>
    <row r="22" spans="1:21" ht="16.5" customHeight="1" thickTop="1" thickBot="1" x14ac:dyDescent="0.25">
      <c r="A22" s="28" t="s">
        <v>186</v>
      </c>
      <c r="B22" s="29" t="s">
        <v>6</v>
      </c>
      <c r="C22" s="11">
        <v>151</v>
      </c>
      <c r="D22" s="11">
        <v>140</v>
      </c>
      <c r="E22" s="11">
        <v>175</v>
      </c>
      <c r="F22" s="11">
        <v>176</v>
      </c>
      <c r="G22" s="11">
        <v>131</v>
      </c>
      <c r="H22" s="11">
        <v>164</v>
      </c>
      <c r="I22" s="11">
        <v>148</v>
      </c>
      <c r="J22" s="11">
        <v>137</v>
      </c>
      <c r="K22" s="20">
        <f t="shared" si="0"/>
        <v>1222</v>
      </c>
      <c r="L22" s="59">
        <v>152</v>
      </c>
      <c r="R22" s="25"/>
      <c r="T22" s="25"/>
    </row>
    <row r="23" spans="1:21" ht="16.5" customHeight="1" thickTop="1" thickBot="1" x14ac:dyDescent="0.25">
      <c r="A23" s="40" t="s">
        <v>187</v>
      </c>
      <c r="B23" s="41" t="s">
        <v>6</v>
      </c>
      <c r="C23" s="54">
        <v>105</v>
      </c>
      <c r="D23" s="54">
        <v>159</v>
      </c>
      <c r="E23" s="54">
        <v>118</v>
      </c>
      <c r="F23" s="54">
        <v>116</v>
      </c>
      <c r="G23" s="54">
        <v>159</v>
      </c>
      <c r="H23" s="54">
        <v>154</v>
      </c>
      <c r="I23" s="54">
        <v>108</v>
      </c>
      <c r="J23" s="54">
        <v>190</v>
      </c>
      <c r="K23" s="20">
        <f t="shared" si="0"/>
        <v>1109</v>
      </c>
      <c r="L23" s="59">
        <v>138</v>
      </c>
      <c r="R23" s="25"/>
      <c r="T23" s="25"/>
    </row>
    <row r="24" spans="1:21" ht="16.5" customHeight="1" thickTop="1" x14ac:dyDescent="0.25">
      <c r="A24" s="40"/>
      <c r="B24" s="41"/>
      <c r="C24" s="54"/>
      <c r="D24" s="54"/>
      <c r="E24" s="54"/>
      <c r="F24" s="54"/>
      <c r="G24" s="54"/>
      <c r="H24" s="54"/>
      <c r="I24" s="54"/>
      <c r="J24" s="54"/>
      <c r="K24" s="43"/>
      <c r="L24" s="60"/>
      <c r="N24" s="47"/>
      <c r="R24" s="25"/>
      <c r="T24" s="25"/>
    </row>
    <row r="25" spans="1:21" ht="16.5" customHeight="1" x14ac:dyDescent="0.25">
      <c r="A25" s="62"/>
      <c r="B25" s="63"/>
      <c r="C25" s="64"/>
      <c r="D25" s="64"/>
      <c r="E25" s="64"/>
      <c r="F25" s="64"/>
      <c r="G25" s="64"/>
      <c r="H25" s="64"/>
      <c r="I25" s="64"/>
      <c r="J25" s="64"/>
      <c r="K25" s="65"/>
      <c r="L25" s="66"/>
      <c r="N25" s="47" t="s">
        <v>79</v>
      </c>
      <c r="R25" s="25"/>
      <c r="T25" s="25"/>
    </row>
    <row r="26" spans="1:21" ht="16.5" customHeight="1" thickBot="1" x14ac:dyDescent="0.25">
      <c r="A26" s="37" t="s">
        <v>188</v>
      </c>
      <c r="B26" s="38" t="s">
        <v>5</v>
      </c>
      <c r="C26" s="55">
        <v>204</v>
      </c>
      <c r="D26" s="55">
        <v>267</v>
      </c>
      <c r="E26" s="55">
        <v>246</v>
      </c>
      <c r="F26" s="55">
        <v>267</v>
      </c>
      <c r="G26" s="57">
        <v>315</v>
      </c>
      <c r="H26" s="55">
        <v>187</v>
      </c>
      <c r="I26" s="55">
        <v>193</v>
      </c>
      <c r="J26" s="55">
        <v>226</v>
      </c>
      <c r="K26" s="39">
        <f>SUM(C26:J26)</f>
        <v>1905</v>
      </c>
      <c r="L26" s="61">
        <f>K26/8</f>
        <v>238.125</v>
      </c>
      <c r="N26" t="s">
        <v>169</v>
      </c>
    </row>
    <row r="27" spans="1:21" ht="16.5" customHeight="1" thickTop="1" thickBot="1" x14ac:dyDescent="0.25">
      <c r="A27" s="37" t="s">
        <v>189</v>
      </c>
      <c r="B27" s="38" t="s">
        <v>2</v>
      </c>
      <c r="C27" s="55">
        <v>188</v>
      </c>
      <c r="D27" s="55">
        <v>255</v>
      </c>
      <c r="E27" s="55">
        <v>192</v>
      </c>
      <c r="F27" s="55">
        <v>288</v>
      </c>
      <c r="G27" s="55">
        <v>226</v>
      </c>
      <c r="H27" s="55">
        <v>243</v>
      </c>
      <c r="I27" s="57">
        <v>309</v>
      </c>
      <c r="J27" s="55">
        <v>191</v>
      </c>
      <c r="K27" s="39">
        <f>SUM(C27:J27)</f>
        <v>1892</v>
      </c>
      <c r="L27" s="59">
        <v>236</v>
      </c>
      <c r="M27" s="17"/>
      <c r="N27" t="s">
        <v>139</v>
      </c>
      <c r="T27" s="46"/>
    </row>
    <row r="28" spans="1:21" ht="16.5" customHeight="1" thickTop="1" thickBot="1" x14ac:dyDescent="0.25">
      <c r="A28" s="28" t="s">
        <v>59</v>
      </c>
      <c r="B28" s="29" t="s">
        <v>2</v>
      </c>
      <c r="C28" s="11">
        <v>166</v>
      </c>
      <c r="D28" s="11">
        <v>262</v>
      </c>
      <c r="E28" s="11">
        <v>183</v>
      </c>
      <c r="F28" s="11">
        <v>237</v>
      </c>
      <c r="G28" s="11">
        <v>281</v>
      </c>
      <c r="H28" s="11">
        <v>196</v>
      </c>
      <c r="I28" s="11">
        <v>214</v>
      </c>
      <c r="J28" s="11">
        <v>289</v>
      </c>
      <c r="K28" s="20">
        <f>SUM(C28:J28)</f>
        <v>1828</v>
      </c>
      <c r="L28" s="59">
        <v>228</v>
      </c>
      <c r="M28" s="17"/>
      <c r="N28" t="s">
        <v>170</v>
      </c>
      <c r="T28" s="46" t="s">
        <v>91</v>
      </c>
    </row>
    <row r="29" spans="1:21" ht="16.5" customHeight="1" thickTop="1" thickBot="1" x14ac:dyDescent="0.25">
      <c r="A29" s="28" t="s">
        <v>120</v>
      </c>
      <c r="B29" s="29" t="s">
        <v>3</v>
      </c>
      <c r="C29" s="11">
        <v>227</v>
      </c>
      <c r="D29" s="11">
        <v>219</v>
      </c>
      <c r="E29" s="11">
        <v>210</v>
      </c>
      <c r="F29" s="11">
        <v>236</v>
      </c>
      <c r="G29" s="11">
        <v>159</v>
      </c>
      <c r="H29" s="11">
        <v>197</v>
      </c>
      <c r="I29" s="11">
        <v>253</v>
      </c>
      <c r="J29" s="11">
        <v>219</v>
      </c>
      <c r="K29" s="20">
        <f>SUM(C29:J29)</f>
        <v>1720</v>
      </c>
      <c r="L29" s="59">
        <f>K29/8</f>
        <v>215</v>
      </c>
      <c r="M29" s="17"/>
      <c r="N29" t="s">
        <v>177</v>
      </c>
      <c r="T29" s="25" t="s">
        <v>164</v>
      </c>
    </row>
    <row r="30" spans="1:21" ht="16.5" customHeight="1" thickTop="1" thickBot="1" x14ac:dyDescent="0.25">
      <c r="A30" s="28" t="s">
        <v>25</v>
      </c>
      <c r="B30" s="29" t="s">
        <v>2</v>
      </c>
      <c r="C30" s="22">
        <v>305</v>
      </c>
      <c r="D30" s="11">
        <v>209</v>
      </c>
      <c r="E30" s="11">
        <v>194</v>
      </c>
      <c r="F30" s="11">
        <v>189</v>
      </c>
      <c r="G30" s="11">
        <v>168</v>
      </c>
      <c r="H30" s="11">
        <v>241</v>
      </c>
      <c r="I30" s="11">
        <v>226</v>
      </c>
      <c r="J30" s="11">
        <v>185</v>
      </c>
      <c r="K30" s="20">
        <f>SUM(C30:J30)</f>
        <v>1717</v>
      </c>
      <c r="L30" s="59">
        <v>214</v>
      </c>
      <c r="M30" s="17"/>
      <c r="N30" t="s">
        <v>137</v>
      </c>
      <c r="T30" s="25" t="s">
        <v>142</v>
      </c>
    </row>
    <row r="31" spans="1:21" ht="16.5" customHeight="1" thickTop="1" thickBot="1" x14ac:dyDescent="0.25">
      <c r="A31" s="28"/>
      <c r="B31" s="29"/>
      <c r="C31" s="11"/>
      <c r="D31" s="11"/>
      <c r="E31" s="11"/>
      <c r="F31" s="11"/>
      <c r="G31" s="11"/>
      <c r="H31" s="11"/>
      <c r="I31" s="11"/>
      <c r="J31" s="11"/>
      <c r="K31" s="20"/>
      <c r="L31" s="59"/>
      <c r="M31" s="17"/>
      <c r="N31" t="s">
        <v>171</v>
      </c>
    </row>
    <row r="32" spans="1:21" ht="16.5" customHeight="1" thickTop="1" thickBot="1" x14ac:dyDescent="0.25">
      <c r="A32" s="28" t="s">
        <v>190</v>
      </c>
      <c r="B32" s="29" t="s">
        <v>5</v>
      </c>
      <c r="C32" s="11">
        <v>248</v>
      </c>
      <c r="D32" s="11">
        <v>195</v>
      </c>
      <c r="E32" s="11">
        <v>243</v>
      </c>
      <c r="F32" s="11">
        <v>196</v>
      </c>
      <c r="G32" s="11">
        <v>198</v>
      </c>
      <c r="H32" s="11">
        <v>219</v>
      </c>
      <c r="I32" s="11">
        <v>163</v>
      </c>
      <c r="J32" s="11">
        <v>187</v>
      </c>
      <c r="K32" s="20">
        <f>SUM(C32:J32)</f>
        <v>1649</v>
      </c>
      <c r="L32" s="59">
        <f>K32/8</f>
        <v>206.125</v>
      </c>
      <c r="M32" s="17"/>
    </row>
    <row r="33" spans="1:21" ht="16.5" customHeight="1" thickTop="1" thickBot="1" x14ac:dyDescent="0.25">
      <c r="A33" s="28" t="s">
        <v>155</v>
      </c>
      <c r="B33" s="29" t="s">
        <v>6</v>
      </c>
      <c r="C33" s="11">
        <v>229</v>
      </c>
      <c r="D33" s="11">
        <v>214</v>
      </c>
      <c r="E33" s="11">
        <v>239</v>
      </c>
      <c r="F33" s="11">
        <v>219</v>
      </c>
      <c r="G33" s="11">
        <v>204</v>
      </c>
      <c r="H33" s="11">
        <v>150</v>
      </c>
      <c r="I33" s="11">
        <v>218</v>
      </c>
      <c r="J33" s="11">
        <v>160</v>
      </c>
      <c r="K33" s="20">
        <f>SUM(C33:J33)</f>
        <v>1633</v>
      </c>
      <c r="L33" s="59">
        <f>K33/8</f>
        <v>204.125</v>
      </c>
    </row>
    <row r="34" spans="1:21" ht="16.5" customHeight="1" thickTop="1" thickBot="1" x14ac:dyDescent="0.25">
      <c r="A34" s="28" t="s">
        <v>154</v>
      </c>
      <c r="B34" s="29" t="s">
        <v>6</v>
      </c>
      <c r="C34" s="11">
        <v>180</v>
      </c>
      <c r="D34" s="11">
        <v>170</v>
      </c>
      <c r="E34" s="11">
        <v>240</v>
      </c>
      <c r="F34" s="11">
        <v>155</v>
      </c>
      <c r="G34" s="11">
        <v>223</v>
      </c>
      <c r="H34" s="11">
        <v>150</v>
      </c>
      <c r="I34" s="11">
        <v>274</v>
      </c>
      <c r="J34" s="11">
        <v>235</v>
      </c>
      <c r="K34" s="20">
        <f>SUM(C34:J34)</f>
        <v>1627</v>
      </c>
      <c r="L34" s="59">
        <f>K34/8</f>
        <v>203.375</v>
      </c>
    </row>
    <row r="35" spans="1:21" ht="16.5" customHeight="1" thickTop="1" thickBot="1" x14ac:dyDescent="0.3">
      <c r="A35" s="28"/>
      <c r="B35" s="29"/>
      <c r="C35" s="11"/>
      <c r="D35" s="11"/>
      <c r="E35" s="11"/>
      <c r="F35" s="11"/>
      <c r="G35" s="11"/>
      <c r="H35" s="11"/>
      <c r="I35" s="11"/>
      <c r="J35" s="11"/>
      <c r="K35" s="20"/>
      <c r="L35" s="59"/>
      <c r="T35" s="48" t="s">
        <v>81</v>
      </c>
    </row>
    <row r="36" spans="1:21" ht="16.5" customHeight="1" thickTop="1" thickBot="1" x14ac:dyDescent="0.25">
      <c r="A36" s="28" t="s">
        <v>191</v>
      </c>
      <c r="B36" s="29" t="s">
        <v>5</v>
      </c>
      <c r="C36" s="11">
        <v>182</v>
      </c>
      <c r="D36" s="11">
        <v>204</v>
      </c>
      <c r="E36" s="11">
        <v>185</v>
      </c>
      <c r="F36" s="11">
        <v>211</v>
      </c>
      <c r="G36" s="11">
        <v>201</v>
      </c>
      <c r="H36" s="11">
        <v>222</v>
      </c>
      <c r="I36" s="11">
        <v>250</v>
      </c>
      <c r="J36" s="11">
        <v>171</v>
      </c>
      <c r="K36" s="20">
        <f t="shared" ref="K36:K45" si="1">SUM(C36:J36)</f>
        <v>1626</v>
      </c>
      <c r="L36" s="59">
        <f t="shared" ref="L36:L44" si="2">K36/8</f>
        <v>203.25</v>
      </c>
      <c r="T36" s="25" t="s">
        <v>178</v>
      </c>
      <c r="U36" s="17"/>
    </row>
    <row r="37" spans="1:21" ht="16.5" customHeight="1" thickTop="1" thickBot="1" x14ac:dyDescent="0.25">
      <c r="A37" s="28" t="s">
        <v>36</v>
      </c>
      <c r="B37" s="29" t="s">
        <v>6</v>
      </c>
      <c r="C37" s="11">
        <v>141</v>
      </c>
      <c r="D37" s="11">
        <v>231</v>
      </c>
      <c r="E37" s="11">
        <v>166</v>
      </c>
      <c r="F37" s="11">
        <v>225</v>
      </c>
      <c r="G37" s="11">
        <v>246</v>
      </c>
      <c r="H37" s="11">
        <v>186</v>
      </c>
      <c r="I37" s="11">
        <v>193</v>
      </c>
      <c r="J37" s="11">
        <v>198</v>
      </c>
      <c r="K37" s="20">
        <f t="shared" si="1"/>
        <v>1586</v>
      </c>
      <c r="L37" s="59">
        <f t="shared" si="2"/>
        <v>198.25</v>
      </c>
      <c r="T37" s="25" t="s">
        <v>179</v>
      </c>
      <c r="U37" s="17"/>
    </row>
    <row r="38" spans="1:21" ht="16.5" customHeight="1" thickTop="1" thickBot="1" x14ac:dyDescent="0.25">
      <c r="A38" s="28" t="s">
        <v>192</v>
      </c>
      <c r="B38" s="29" t="s">
        <v>3</v>
      </c>
      <c r="C38" s="11">
        <v>267</v>
      </c>
      <c r="D38" s="11">
        <v>244</v>
      </c>
      <c r="E38" s="11">
        <v>147</v>
      </c>
      <c r="F38" s="11">
        <v>116</v>
      </c>
      <c r="G38" s="11">
        <v>193</v>
      </c>
      <c r="H38" s="11">
        <v>198</v>
      </c>
      <c r="I38" s="11">
        <v>163</v>
      </c>
      <c r="J38" s="11">
        <v>255</v>
      </c>
      <c r="K38" s="20">
        <f t="shared" si="1"/>
        <v>1583</v>
      </c>
      <c r="L38" s="59">
        <v>197</v>
      </c>
      <c r="T38" s="25"/>
      <c r="U38" s="17"/>
    </row>
    <row r="39" spans="1:21" ht="16.5" customHeight="1" thickTop="1" thickBot="1" x14ac:dyDescent="0.25">
      <c r="A39" s="28" t="s">
        <v>193</v>
      </c>
      <c r="B39" s="29" t="s">
        <v>3</v>
      </c>
      <c r="C39" s="11">
        <v>176</v>
      </c>
      <c r="D39" s="11">
        <v>152</v>
      </c>
      <c r="E39" s="11">
        <v>166</v>
      </c>
      <c r="F39" s="11">
        <v>208</v>
      </c>
      <c r="G39" s="11">
        <v>183</v>
      </c>
      <c r="H39" s="11">
        <v>253</v>
      </c>
      <c r="I39" s="11">
        <v>232</v>
      </c>
      <c r="J39" s="11">
        <v>176</v>
      </c>
      <c r="K39" s="20">
        <f t="shared" si="1"/>
        <v>1546</v>
      </c>
      <c r="L39" s="59">
        <f t="shared" si="2"/>
        <v>193.25</v>
      </c>
      <c r="T39" s="25"/>
    </row>
    <row r="40" spans="1:21" ht="16.5" customHeight="1" thickTop="1" thickBot="1" x14ac:dyDescent="0.25">
      <c r="A40" s="28" t="s">
        <v>199</v>
      </c>
      <c r="B40" s="29" t="s">
        <v>5</v>
      </c>
      <c r="C40" s="11">
        <v>203</v>
      </c>
      <c r="D40" s="11">
        <v>196</v>
      </c>
      <c r="E40" s="11">
        <v>209</v>
      </c>
      <c r="F40" s="11">
        <v>172</v>
      </c>
      <c r="G40" s="11">
        <v>154</v>
      </c>
      <c r="H40" s="11">
        <v>251</v>
      </c>
      <c r="I40" s="11">
        <v>209</v>
      </c>
      <c r="J40" s="11">
        <v>147</v>
      </c>
      <c r="K40" s="20">
        <f t="shared" si="1"/>
        <v>1541</v>
      </c>
      <c r="L40" s="59">
        <v>192</v>
      </c>
      <c r="T40" s="25"/>
    </row>
    <row r="41" spans="1:21" ht="16.5" customHeight="1" thickTop="1" thickBot="1" x14ac:dyDescent="0.25">
      <c r="A41" s="28" t="s">
        <v>157</v>
      </c>
      <c r="B41" s="29" t="s">
        <v>6</v>
      </c>
      <c r="C41" s="11">
        <v>185</v>
      </c>
      <c r="D41" s="11">
        <v>222</v>
      </c>
      <c r="E41" s="11">
        <v>189</v>
      </c>
      <c r="F41" s="11">
        <v>187</v>
      </c>
      <c r="G41" s="11">
        <v>254</v>
      </c>
      <c r="H41" s="11">
        <v>135</v>
      </c>
      <c r="I41" s="11">
        <v>186</v>
      </c>
      <c r="J41" s="11">
        <v>140</v>
      </c>
      <c r="K41" s="20">
        <f t="shared" si="1"/>
        <v>1498</v>
      </c>
      <c r="L41" s="59">
        <f t="shared" si="2"/>
        <v>187.25</v>
      </c>
      <c r="T41" s="25"/>
    </row>
    <row r="42" spans="1:21" ht="16.5" customHeight="1" thickTop="1" thickBot="1" x14ac:dyDescent="0.25">
      <c r="A42" s="28" t="s">
        <v>38</v>
      </c>
      <c r="B42" s="29" t="s">
        <v>6</v>
      </c>
      <c r="C42" s="11">
        <v>240</v>
      </c>
      <c r="D42" s="11">
        <v>169</v>
      </c>
      <c r="E42" s="11">
        <v>216</v>
      </c>
      <c r="F42" s="11">
        <v>165</v>
      </c>
      <c r="G42" s="11">
        <v>152</v>
      </c>
      <c r="H42" s="11">
        <v>170</v>
      </c>
      <c r="I42" s="11">
        <v>160</v>
      </c>
      <c r="J42" s="11">
        <v>219</v>
      </c>
      <c r="K42" s="20">
        <f t="shared" si="1"/>
        <v>1491</v>
      </c>
      <c r="L42" s="59">
        <f t="shared" si="2"/>
        <v>186.375</v>
      </c>
      <c r="T42" s="25"/>
    </row>
    <row r="43" spans="1:21" ht="16.5" customHeight="1" thickTop="1" thickBot="1" x14ac:dyDescent="0.3">
      <c r="A43" s="28" t="s">
        <v>161</v>
      </c>
      <c r="B43" s="29" t="s">
        <v>6</v>
      </c>
      <c r="C43" s="11">
        <v>180</v>
      </c>
      <c r="D43" s="11">
        <v>184</v>
      </c>
      <c r="E43" s="11">
        <v>233</v>
      </c>
      <c r="F43" s="11">
        <v>149</v>
      </c>
      <c r="G43" s="11">
        <v>149</v>
      </c>
      <c r="H43" s="11">
        <v>213</v>
      </c>
      <c r="I43" s="11">
        <v>166</v>
      </c>
      <c r="J43" s="11">
        <v>200</v>
      </c>
      <c r="K43" s="20">
        <f t="shared" si="1"/>
        <v>1474</v>
      </c>
      <c r="L43" s="59">
        <f t="shared" si="2"/>
        <v>184.25</v>
      </c>
      <c r="M43" s="47" t="s">
        <v>82</v>
      </c>
      <c r="N43" s="47"/>
      <c r="O43" s="47"/>
      <c r="P43" s="162" t="s">
        <v>194</v>
      </c>
      <c r="Q43" s="162"/>
      <c r="R43" s="162"/>
      <c r="S43" s="162"/>
      <c r="T43" s="48"/>
      <c r="U43" s="48" t="s">
        <v>111</v>
      </c>
    </row>
    <row r="44" spans="1:21" ht="16.5" customHeight="1" thickTop="1" thickBot="1" x14ac:dyDescent="0.25">
      <c r="A44" s="28" t="s">
        <v>200</v>
      </c>
      <c r="B44" s="29" t="s">
        <v>3</v>
      </c>
      <c r="C44" s="11">
        <v>169</v>
      </c>
      <c r="D44" s="11">
        <v>197</v>
      </c>
      <c r="E44" s="11">
        <v>176</v>
      </c>
      <c r="F44" s="11">
        <v>167</v>
      </c>
      <c r="G44" s="11">
        <v>139</v>
      </c>
      <c r="H44" s="11">
        <v>135</v>
      </c>
      <c r="I44" s="11">
        <v>212</v>
      </c>
      <c r="J44" s="11">
        <v>262</v>
      </c>
      <c r="K44" s="20">
        <f t="shared" si="1"/>
        <v>1457</v>
      </c>
      <c r="L44" s="59">
        <f t="shared" si="2"/>
        <v>182.125</v>
      </c>
    </row>
    <row r="45" spans="1:21" ht="16.5" customHeight="1" thickTop="1" thickBot="1" x14ac:dyDescent="0.3">
      <c r="A45" s="30" t="s">
        <v>201</v>
      </c>
      <c r="B45" s="31" t="s">
        <v>5</v>
      </c>
      <c r="C45" s="56">
        <v>192</v>
      </c>
      <c r="D45" s="56">
        <v>248</v>
      </c>
      <c r="E45" s="56">
        <v>164</v>
      </c>
      <c r="F45" s="56">
        <v>175</v>
      </c>
      <c r="G45" s="56"/>
      <c r="H45" s="56"/>
      <c r="I45" s="56"/>
      <c r="J45" s="56"/>
      <c r="K45" s="21">
        <f t="shared" si="1"/>
        <v>779</v>
      </c>
      <c r="L45" s="59">
        <v>194</v>
      </c>
      <c r="N45" s="45" t="s">
        <v>195</v>
      </c>
      <c r="O45" s="47"/>
      <c r="P45" s="58"/>
      <c r="Q45" s="50"/>
      <c r="R45" s="47"/>
      <c r="S45" s="47"/>
      <c r="T45" s="46" t="s">
        <v>196</v>
      </c>
      <c r="U45" s="46"/>
    </row>
    <row r="46" spans="1:21" ht="16.350000000000001" customHeight="1" thickTop="1" x14ac:dyDescent="0.2">
      <c r="A46" s="32" t="s">
        <v>197</v>
      </c>
      <c r="B46" s="32"/>
      <c r="C46" s="24"/>
      <c r="D46" s="24"/>
      <c r="E46" s="23"/>
      <c r="F46" s="23"/>
      <c r="L46" s="25" t="s">
        <v>198</v>
      </c>
    </row>
    <row r="47" spans="1:21" x14ac:dyDescent="0.2">
      <c r="C47" s="1"/>
      <c r="D47" s="1"/>
    </row>
    <row r="48" spans="1:21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  <row r="59" spans="3:4" x14ac:dyDescent="0.2">
      <c r="C59" s="1"/>
      <c r="D59" s="1"/>
    </row>
    <row r="60" spans="3:4" x14ac:dyDescent="0.2">
      <c r="C60" s="1"/>
      <c r="D60" s="1"/>
    </row>
    <row r="61" spans="3:4" x14ac:dyDescent="0.2">
      <c r="C61" s="1"/>
      <c r="D61" s="1"/>
    </row>
    <row r="62" spans="3:4" x14ac:dyDescent="0.2">
      <c r="C62" s="1"/>
      <c r="D62" s="1"/>
    </row>
    <row r="63" spans="3:4" x14ac:dyDescent="0.2">
      <c r="C63" s="1"/>
      <c r="D63" s="1"/>
    </row>
    <row r="64" spans="3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  <row r="67" spans="3:4" x14ac:dyDescent="0.2">
      <c r="C67" s="1"/>
      <c r="D67" s="1"/>
    </row>
    <row r="68" spans="3:4" x14ac:dyDescent="0.2">
      <c r="C68" s="1"/>
      <c r="D68" s="1"/>
    </row>
    <row r="69" spans="3:4" x14ac:dyDescent="0.2">
      <c r="C69" s="1"/>
      <c r="D69" s="1"/>
    </row>
  </sheetData>
  <mergeCells count="6">
    <mergeCell ref="P43:S43"/>
    <mergeCell ref="A1:L1"/>
    <mergeCell ref="A2:L2"/>
    <mergeCell ref="A3:L3"/>
    <mergeCell ref="M1:U1"/>
    <mergeCell ref="M2:U2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4" workbookViewId="0">
      <selection activeCell="J40" sqref="J40"/>
    </sheetView>
  </sheetViews>
  <sheetFormatPr defaultRowHeight="12.75" x14ac:dyDescent="0.2"/>
  <cols>
    <col min="1" max="1" width="25.7109375" customWidth="1"/>
    <col min="2" max="2" width="4.7109375" customWidth="1"/>
    <col min="3" max="11" width="5.7109375" customWidth="1"/>
    <col min="12" max="12" width="6.7109375" customWidth="1"/>
    <col min="16" max="16" width="17.28515625" bestFit="1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239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81" t="s">
        <v>1</v>
      </c>
      <c r="B5" s="82" t="s">
        <v>62</v>
      </c>
      <c r="C5" s="82" t="s">
        <v>63</v>
      </c>
      <c r="D5" s="82" t="s">
        <v>64</v>
      </c>
      <c r="E5" s="82" t="s">
        <v>65</v>
      </c>
      <c r="F5" s="82" t="s">
        <v>66</v>
      </c>
      <c r="G5" s="82" t="s">
        <v>67</v>
      </c>
      <c r="H5" s="82" t="s">
        <v>68</v>
      </c>
      <c r="I5" s="82" t="s">
        <v>69</v>
      </c>
      <c r="J5" s="82" t="s">
        <v>70</v>
      </c>
      <c r="K5" s="82" t="s">
        <v>72</v>
      </c>
      <c r="L5" s="83" t="s">
        <v>71</v>
      </c>
    </row>
    <row r="6" spans="1:21" ht="16.5" customHeight="1" thickTop="1" x14ac:dyDescent="0.2">
      <c r="A6" s="78" t="s">
        <v>114</v>
      </c>
      <c r="B6" s="79" t="s">
        <v>5</v>
      </c>
      <c r="C6" s="79">
        <v>212</v>
      </c>
      <c r="D6" s="79">
        <v>254</v>
      </c>
      <c r="E6" s="79">
        <v>269</v>
      </c>
      <c r="F6" s="79">
        <v>191</v>
      </c>
      <c r="G6" s="79">
        <v>250</v>
      </c>
      <c r="H6" s="79">
        <v>289</v>
      </c>
      <c r="I6" s="79">
        <v>216</v>
      </c>
      <c r="J6" s="79">
        <v>329</v>
      </c>
      <c r="K6" s="85">
        <v>2010</v>
      </c>
      <c r="L6" s="80">
        <v>251.3</v>
      </c>
      <c r="N6" s="45" t="s">
        <v>77</v>
      </c>
    </row>
    <row r="7" spans="1:21" ht="16.5" customHeight="1" x14ac:dyDescent="0.2">
      <c r="A7" s="72" t="s">
        <v>240</v>
      </c>
      <c r="B7" s="73" t="s">
        <v>5</v>
      </c>
      <c r="C7" s="73">
        <v>172</v>
      </c>
      <c r="D7" s="73">
        <v>234</v>
      </c>
      <c r="E7" s="73">
        <v>221</v>
      </c>
      <c r="F7" s="73">
        <v>244</v>
      </c>
      <c r="G7" s="73">
        <v>207</v>
      </c>
      <c r="H7" s="73">
        <v>248</v>
      </c>
      <c r="I7" s="73">
        <v>333</v>
      </c>
      <c r="J7" s="73">
        <v>173</v>
      </c>
      <c r="K7" s="86">
        <v>1832</v>
      </c>
      <c r="L7" s="74">
        <v>229</v>
      </c>
      <c r="N7" t="s">
        <v>108</v>
      </c>
    </row>
    <row r="8" spans="1:21" ht="16.5" customHeight="1" x14ac:dyDescent="0.2">
      <c r="A8" s="72" t="s">
        <v>205</v>
      </c>
      <c r="B8" s="73" t="s">
        <v>5</v>
      </c>
      <c r="C8" s="73">
        <v>220</v>
      </c>
      <c r="D8" s="73">
        <v>197</v>
      </c>
      <c r="E8" s="73">
        <v>223</v>
      </c>
      <c r="F8" s="73">
        <v>144</v>
      </c>
      <c r="G8" s="73">
        <v>211</v>
      </c>
      <c r="H8" s="73">
        <v>227</v>
      </c>
      <c r="I8" s="73">
        <v>299</v>
      </c>
      <c r="J8" s="73">
        <v>281</v>
      </c>
      <c r="K8" s="86">
        <v>1802</v>
      </c>
      <c r="L8" s="74">
        <v>225.3</v>
      </c>
      <c r="N8" t="s">
        <v>131</v>
      </c>
    </row>
    <row r="9" spans="1:21" ht="16.5" customHeight="1" x14ac:dyDescent="0.2">
      <c r="A9" s="72" t="s">
        <v>180</v>
      </c>
      <c r="B9" s="73" t="s">
        <v>5</v>
      </c>
      <c r="C9" s="73">
        <v>276</v>
      </c>
      <c r="D9" s="73">
        <v>210</v>
      </c>
      <c r="E9" s="73">
        <v>221</v>
      </c>
      <c r="F9" s="73">
        <v>221</v>
      </c>
      <c r="G9" s="73">
        <v>241</v>
      </c>
      <c r="H9" s="73">
        <v>175</v>
      </c>
      <c r="I9" s="73">
        <v>204</v>
      </c>
      <c r="J9" s="73">
        <v>217</v>
      </c>
      <c r="K9" s="86">
        <v>1765</v>
      </c>
      <c r="L9" s="74">
        <v>220.6</v>
      </c>
      <c r="N9" t="s">
        <v>241</v>
      </c>
    </row>
    <row r="10" spans="1:21" ht="16.5" customHeight="1" x14ac:dyDescent="0.2">
      <c r="A10" s="72" t="s">
        <v>116</v>
      </c>
      <c r="B10" s="73" t="s">
        <v>5</v>
      </c>
      <c r="C10" s="73">
        <v>196</v>
      </c>
      <c r="D10" s="73">
        <v>246</v>
      </c>
      <c r="E10" s="73">
        <v>179</v>
      </c>
      <c r="F10" s="73">
        <v>256</v>
      </c>
      <c r="G10" s="73">
        <v>211</v>
      </c>
      <c r="H10" s="73">
        <v>187</v>
      </c>
      <c r="I10" s="73">
        <v>259</v>
      </c>
      <c r="J10" s="73">
        <v>189</v>
      </c>
      <c r="K10" s="86">
        <v>1723</v>
      </c>
      <c r="L10" s="74">
        <v>215.4</v>
      </c>
      <c r="N10" t="s">
        <v>176</v>
      </c>
    </row>
    <row r="11" spans="1:21" ht="16.5" customHeight="1" x14ac:dyDescent="0.2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86"/>
      <c r="L11" s="74"/>
      <c r="N11" t="s">
        <v>175</v>
      </c>
    </row>
    <row r="12" spans="1:21" ht="16.5" customHeight="1" x14ac:dyDescent="0.2">
      <c r="A12" s="72" t="s">
        <v>182</v>
      </c>
      <c r="B12" s="73" t="s">
        <v>5</v>
      </c>
      <c r="C12" s="73">
        <v>182</v>
      </c>
      <c r="D12" s="73">
        <v>203</v>
      </c>
      <c r="E12" s="73">
        <v>195</v>
      </c>
      <c r="F12" s="73">
        <v>268</v>
      </c>
      <c r="G12" s="73">
        <v>174</v>
      </c>
      <c r="H12" s="73">
        <v>174</v>
      </c>
      <c r="I12" s="73">
        <v>313</v>
      </c>
      <c r="J12" s="73">
        <v>208</v>
      </c>
      <c r="K12" s="86">
        <v>1717</v>
      </c>
      <c r="L12" s="74">
        <v>214.6</v>
      </c>
      <c r="N12" t="s">
        <v>242</v>
      </c>
    </row>
    <row r="13" spans="1:21" ht="16.5" customHeight="1" x14ac:dyDescent="0.2">
      <c r="A13" s="72" t="s">
        <v>146</v>
      </c>
      <c r="B13" s="73" t="s">
        <v>5</v>
      </c>
      <c r="C13" s="73">
        <v>164</v>
      </c>
      <c r="D13" s="73">
        <v>218</v>
      </c>
      <c r="E13" s="73">
        <v>233</v>
      </c>
      <c r="F13" s="73">
        <v>268</v>
      </c>
      <c r="G13" s="73">
        <v>175</v>
      </c>
      <c r="H13" s="73">
        <v>207</v>
      </c>
      <c r="I13" s="73">
        <v>236</v>
      </c>
      <c r="J13" s="73">
        <v>207</v>
      </c>
      <c r="K13" s="86">
        <v>1708</v>
      </c>
      <c r="L13" s="74">
        <v>213.5</v>
      </c>
    </row>
    <row r="14" spans="1:21" ht="16.5" customHeight="1" x14ac:dyDescent="0.2">
      <c r="A14" s="72" t="s">
        <v>33</v>
      </c>
      <c r="B14" s="73" t="s">
        <v>6</v>
      </c>
      <c r="C14" s="73">
        <v>140</v>
      </c>
      <c r="D14" s="73">
        <v>250</v>
      </c>
      <c r="E14" s="73">
        <v>174</v>
      </c>
      <c r="F14" s="73">
        <v>174</v>
      </c>
      <c r="G14" s="73">
        <v>266</v>
      </c>
      <c r="H14" s="73">
        <v>236</v>
      </c>
      <c r="I14" s="73">
        <v>230</v>
      </c>
      <c r="J14" s="73">
        <v>225</v>
      </c>
      <c r="K14" s="86">
        <v>1695</v>
      </c>
      <c r="L14" s="74">
        <v>211.9</v>
      </c>
    </row>
    <row r="15" spans="1:21" ht="16.5" customHeight="1" x14ac:dyDescent="0.2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86"/>
      <c r="L15" s="74"/>
      <c r="T15" s="46" t="s">
        <v>78</v>
      </c>
    </row>
    <row r="16" spans="1:21" ht="16.5" customHeight="1" x14ac:dyDescent="0.2">
      <c r="A16" s="72" t="s">
        <v>184</v>
      </c>
      <c r="B16" s="73" t="s">
        <v>3</v>
      </c>
      <c r="C16" s="73">
        <v>163</v>
      </c>
      <c r="D16" s="73">
        <v>261</v>
      </c>
      <c r="E16" s="73">
        <v>181</v>
      </c>
      <c r="F16" s="73">
        <v>181</v>
      </c>
      <c r="G16" s="73">
        <v>238</v>
      </c>
      <c r="H16" s="73">
        <v>221</v>
      </c>
      <c r="I16" s="73">
        <v>157</v>
      </c>
      <c r="J16" s="73">
        <v>286</v>
      </c>
      <c r="K16" s="86">
        <v>1688</v>
      </c>
      <c r="L16" s="74">
        <v>211</v>
      </c>
      <c r="T16" s="25" t="s">
        <v>243</v>
      </c>
    </row>
    <row r="17" spans="1:20" ht="16.5" customHeight="1" x14ac:dyDescent="0.2">
      <c r="A17" s="72" t="s">
        <v>206</v>
      </c>
      <c r="B17" s="73" t="s">
        <v>5</v>
      </c>
      <c r="C17" s="73">
        <v>290</v>
      </c>
      <c r="D17" s="73">
        <v>223</v>
      </c>
      <c r="E17" s="73">
        <v>167</v>
      </c>
      <c r="F17" s="73">
        <v>205</v>
      </c>
      <c r="G17" s="73">
        <v>196</v>
      </c>
      <c r="H17" s="73">
        <v>198</v>
      </c>
      <c r="I17" s="73">
        <v>206</v>
      </c>
      <c r="J17" s="73">
        <v>191</v>
      </c>
      <c r="K17" s="86">
        <v>1676</v>
      </c>
      <c r="L17" s="74">
        <v>209.5</v>
      </c>
      <c r="N17" t="s">
        <v>88</v>
      </c>
      <c r="T17" s="25" t="s">
        <v>134</v>
      </c>
    </row>
    <row r="18" spans="1:20" ht="16.5" customHeight="1" x14ac:dyDescent="0.2">
      <c r="A18" s="72" t="s">
        <v>115</v>
      </c>
      <c r="B18" s="73" t="s">
        <v>5</v>
      </c>
      <c r="C18" s="73">
        <v>188</v>
      </c>
      <c r="D18" s="73">
        <v>193</v>
      </c>
      <c r="E18" s="73">
        <v>200</v>
      </c>
      <c r="F18" s="73">
        <v>162</v>
      </c>
      <c r="G18" s="73">
        <v>252</v>
      </c>
      <c r="H18" s="73">
        <v>169</v>
      </c>
      <c r="I18" s="73">
        <v>195</v>
      </c>
      <c r="J18" s="73">
        <v>242</v>
      </c>
      <c r="K18" s="86">
        <v>1601</v>
      </c>
      <c r="L18" s="74">
        <v>200.1</v>
      </c>
      <c r="N18" t="s">
        <v>244</v>
      </c>
      <c r="T18" s="25" t="s">
        <v>165</v>
      </c>
    </row>
    <row r="19" spans="1:20" ht="16.5" customHeight="1" x14ac:dyDescent="0.2">
      <c r="A19" s="72" t="s">
        <v>30</v>
      </c>
      <c r="B19" s="73" t="s">
        <v>5</v>
      </c>
      <c r="C19" s="73">
        <v>163</v>
      </c>
      <c r="D19" s="73">
        <v>202</v>
      </c>
      <c r="E19" s="73">
        <v>193</v>
      </c>
      <c r="F19" s="73">
        <v>224</v>
      </c>
      <c r="G19" s="73">
        <v>191</v>
      </c>
      <c r="H19" s="73">
        <v>211</v>
      </c>
      <c r="I19" s="73">
        <v>206</v>
      </c>
      <c r="J19" s="73">
        <v>209</v>
      </c>
      <c r="K19" s="86">
        <v>1599</v>
      </c>
      <c r="L19" s="74">
        <v>199.9</v>
      </c>
      <c r="N19" t="s">
        <v>245</v>
      </c>
      <c r="T19" s="25" t="s">
        <v>170</v>
      </c>
    </row>
    <row r="20" spans="1:20" ht="16.5" customHeight="1" x14ac:dyDescent="0.2">
      <c r="A20" s="72" t="s">
        <v>186</v>
      </c>
      <c r="B20" s="73" t="s">
        <v>6</v>
      </c>
      <c r="C20" s="73">
        <v>174</v>
      </c>
      <c r="D20" s="73">
        <v>178</v>
      </c>
      <c r="E20" s="73">
        <v>150</v>
      </c>
      <c r="F20" s="73">
        <v>158</v>
      </c>
      <c r="G20" s="73">
        <v>240</v>
      </c>
      <c r="H20" s="73">
        <v>239</v>
      </c>
      <c r="I20" s="73">
        <v>198</v>
      </c>
      <c r="J20" s="73">
        <v>196</v>
      </c>
      <c r="K20" s="86">
        <v>1533</v>
      </c>
      <c r="L20" s="74">
        <v>191.6</v>
      </c>
      <c r="T20" s="25" t="s">
        <v>246</v>
      </c>
    </row>
    <row r="21" spans="1:20" ht="16.5" customHeight="1" x14ac:dyDescent="0.2">
      <c r="A21" s="72" t="s">
        <v>35</v>
      </c>
      <c r="B21" s="73" t="s">
        <v>6</v>
      </c>
      <c r="C21" s="73">
        <v>186</v>
      </c>
      <c r="D21" s="73">
        <v>212</v>
      </c>
      <c r="E21" s="73">
        <v>229</v>
      </c>
      <c r="F21" s="73">
        <v>192</v>
      </c>
      <c r="G21" s="73">
        <v>158</v>
      </c>
      <c r="H21" s="73">
        <v>210</v>
      </c>
      <c r="I21" s="73">
        <v>168</v>
      </c>
      <c r="J21" s="73">
        <v>173</v>
      </c>
      <c r="K21" s="86">
        <v>1528</v>
      </c>
      <c r="L21" s="74">
        <v>191</v>
      </c>
      <c r="T21" s="25" t="s">
        <v>168</v>
      </c>
    </row>
    <row r="22" spans="1:20" ht="16.5" customHeight="1" x14ac:dyDescent="0.2">
      <c r="A22" s="72" t="s">
        <v>207</v>
      </c>
      <c r="B22" s="73" t="s">
        <v>5</v>
      </c>
      <c r="C22" s="73">
        <v>166</v>
      </c>
      <c r="D22" s="73">
        <v>164</v>
      </c>
      <c r="E22" s="73">
        <v>138</v>
      </c>
      <c r="F22" s="73">
        <v>130</v>
      </c>
      <c r="G22" s="73">
        <v>194</v>
      </c>
      <c r="H22" s="73">
        <v>174</v>
      </c>
      <c r="I22" s="73">
        <v>144</v>
      </c>
      <c r="J22" s="73">
        <v>242</v>
      </c>
      <c r="K22" s="86">
        <v>1352</v>
      </c>
      <c r="L22" s="74">
        <v>169</v>
      </c>
    </row>
    <row r="23" spans="1:20" ht="16.5" customHeight="1" x14ac:dyDescent="0.2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86"/>
      <c r="L23" s="74"/>
    </row>
    <row r="24" spans="1:20" ht="16.5" customHeight="1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86"/>
      <c r="L24" s="74"/>
    </row>
    <row r="25" spans="1:20" ht="16.5" customHeight="1" x14ac:dyDescent="0.2">
      <c r="A25" s="62"/>
      <c r="B25" s="63"/>
      <c r="C25" s="64"/>
      <c r="D25" s="64"/>
      <c r="E25" s="64"/>
      <c r="F25" s="64"/>
      <c r="G25" s="64"/>
      <c r="H25" s="64"/>
      <c r="I25" s="64"/>
      <c r="J25" s="64"/>
      <c r="K25" s="65"/>
      <c r="L25" s="66"/>
      <c r="N25" s="45" t="s">
        <v>79</v>
      </c>
    </row>
    <row r="26" spans="1:20" ht="16.5" customHeight="1" x14ac:dyDescent="0.2">
      <c r="A26" s="72" t="s">
        <v>157</v>
      </c>
      <c r="B26" s="73" t="s">
        <v>6</v>
      </c>
      <c r="C26" s="73">
        <v>214</v>
      </c>
      <c r="D26" s="73">
        <v>278</v>
      </c>
      <c r="E26" s="73">
        <v>221</v>
      </c>
      <c r="F26" s="73">
        <v>173</v>
      </c>
      <c r="G26" s="73">
        <v>272</v>
      </c>
      <c r="H26" s="73">
        <v>205</v>
      </c>
      <c r="I26" s="73">
        <v>352</v>
      </c>
      <c r="J26" s="73">
        <v>211</v>
      </c>
      <c r="K26" s="86">
        <v>1926</v>
      </c>
      <c r="L26" s="74">
        <v>240.8</v>
      </c>
      <c r="N26" t="s">
        <v>178</v>
      </c>
    </row>
    <row r="27" spans="1:20" ht="16.5" customHeight="1" x14ac:dyDescent="0.2">
      <c r="A27" s="72" t="s">
        <v>38</v>
      </c>
      <c r="B27" s="73" t="s">
        <v>6</v>
      </c>
      <c r="C27" s="73">
        <v>201</v>
      </c>
      <c r="D27" s="73">
        <v>262</v>
      </c>
      <c r="E27" s="73">
        <v>238</v>
      </c>
      <c r="F27" s="73">
        <v>259</v>
      </c>
      <c r="G27" s="73">
        <v>152</v>
      </c>
      <c r="H27" s="73">
        <v>182</v>
      </c>
      <c r="I27" s="73">
        <v>282</v>
      </c>
      <c r="J27" s="73">
        <v>287</v>
      </c>
      <c r="K27" s="86">
        <v>1863</v>
      </c>
      <c r="L27" s="74">
        <v>232.9</v>
      </c>
      <c r="N27" t="s">
        <v>179</v>
      </c>
    </row>
    <row r="28" spans="1:20" ht="16.5" customHeight="1" x14ac:dyDescent="0.2">
      <c r="A28" s="72" t="s">
        <v>188</v>
      </c>
      <c r="B28" s="73" t="s">
        <v>5</v>
      </c>
      <c r="C28" s="73">
        <v>175</v>
      </c>
      <c r="D28" s="73">
        <v>337</v>
      </c>
      <c r="E28" s="73">
        <v>182</v>
      </c>
      <c r="F28" s="73">
        <v>169</v>
      </c>
      <c r="G28" s="73">
        <v>248</v>
      </c>
      <c r="H28" s="73">
        <v>189</v>
      </c>
      <c r="I28" s="73">
        <v>220</v>
      </c>
      <c r="J28" s="73">
        <v>238</v>
      </c>
      <c r="K28" s="86">
        <v>1758</v>
      </c>
      <c r="L28" s="74">
        <v>219.8</v>
      </c>
      <c r="N28" t="s">
        <v>139</v>
      </c>
      <c r="T28" s="46" t="s">
        <v>91</v>
      </c>
    </row>
    <row r="29" spans="1:20" ht="16.5" customHeight="1" x14ac:dyDescent="0.2">
      <c r="A29" s="72" t="s">
        <v>155</v>
      </c>
      <c r="B29" s="73" t="s">
        <v>6</v>
      </c>
      <c r="C29" s="73">
        <v>224</v>
      </c>
      <c r="D29" s="73">
        <v>167</v>
      </c>
      <c r="E29" s="73">
        <v>201</v>
      </c>
      <c r="F29" s="73">
        <v>177</v>
      </c>
      <c r="G29" s="73">
        <v>256</v>
      </c>
      <c r="H29" s="73">
        <v>191</v>
      </c>
      <c r="I29" s="73">
        <v>291</v>
      </c>
      <c r="J29" s="73">
        <v>233</v>
      </c>
      <c r="K29" s="86">
        <v>1740</v>
      </c>
      <c r="L29" s="74">
        <v>217.5</v>
      </c>
      <c r="N29" t="s">
        <v>203</v>
      </c>
      <c r="T29" s="25" t="s">
        <v>247</v>
      </c>
    </row>
    <row r="30" spans="1:20" ht="16.5" customHeight="1" x14ac:dyDescent="0.2">
      <c r="A30" s="72" t="s">
        <v>192</v>
      </c>
      <c r="B30" s="73" t="s">
        <v>3</v>
      </c>
      <c r="C30" s="73">
        <v>176</v>
      </c>
      <c r="D30" s="73">
        <v>219</v>
      </c>
      <c r="E30" s="73">
        <v>242</v>
      </c>
      <c r="F30" s="73">
        <v>204</v>
      </c>
      <c r="G30" s="73">
        <v>159</v>
      </c>
      <c r="H30" s="73">
        <v>271</v>
      </c>
      <c r="I30" s="73">
        <v>208</v>
      </c>
      <c r="J30" s="73">
        <v>190</v>
      </c>
      <c r="K30" s="86">
        <v>1669</v>
      </c>
      <c r="L30" s="74">
        <v>208.6</v>
      </c>
      <c r="N30" t="s">
        <v>102</v>
      </c>
      <c r="T30" s="25" t="s">
        <v>248</v>
      </c>
    </row>
    <row r="31" spans="1:20" ht="16.5" customHeight="1" x14ac:dyDescent="0.2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86"/>
      <c r="L31" s="74"/>
      <c r="N31" t="s">
        <v>103</v>
      </c>
    </row>
    <row r="32" spans="1:20" ht="16.5" customHeight="1" x14ac:dyDescent="0.2">
      <c r="A32" s="72" t="s">
        <v>191</v>
      </c>
      <c r="B32" s="73" t="s">
        <v>5</v>
      </c>
      <c r="C32" s="73">
        <v>225</v>
      </c>
      <c r="D32" s="73">
        <v>182</v>
      </c>
      <c r="E32" s="73">
        <v>196</v>
      </c>
      <c r="F32" s="73">
        <v>266</v>
      </c>
      <c r="G32" s="73">
        <v>205</v>
      </c>
      <c r="H32" s="73">
        <v>242</v>
      </c>
      <c r="I32" s="73">
        <v>163</v>
      </c>
      <c r="J32" s="73">
        <v>176</v>
      </c>
      <c r="K32" s="86">
        <v>1655</v>
      </c>
      <c r="L32" s="74">
        <v>206.9</v>
      </c>
    </row>
    <row r="33" spans="1:21" ht="16.5" customHeight="1" x14ac:dyDescent="0.2">
      <c r="A33" s="72" t="s">
        <v>208</v>
      </c>
      <c r="B33" s="73" t="s">
        <v>3</v>
      </c>
      <c r="C33" s="73">
        <v>197</v>
      </c>
      <c r="D33" s="73">
        <v>155</v>
      </c>
      <c r="E33" s="73">
        <v>166</v>
      </c>
      <c r="F33" s="73">
        <v>257</v>
      </c>
      <c r="G33" s="73">
        <v>205</v>
      </c>
      <c r="H33" s="73">
        <v>224</v>
      </c>
      <c r="I33" s="73">
        <v>231</v>
      </c>
      <c r="J33" s="73">
        <v>163</v>
      </c>
      <c r="K33" s="86">
        <v>1598</v>
      </c>
      <c r="L33" s="74">
        <v>199.8</v>
      </c>
    </row>
    <row r="34" spans="1:21" ht="16.5" customHeight="1" x14ac:dyDescent="0.2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86"/>
      <c r="L34" s="74"/>
    </row>
    <row r="35" spans="1:21" ht="16.5" customHeight="1" x14ac:dyDescent="0.2">
      <c r="A35" s="72" t="s">
        <v>209</v>
      </c>
      <c r="B35" s="73" t="s">
        <v>6</v>
      </c>
      <c r="C35" s="73">
        <v>195</v>
      </c>
      <c r="D35" s="73">
        <v>200</v>
      </c>
      <c r="E35" s="73">
        <v>172</v>
      </c>
      <c r="F35" s="73">
        <v>157</v>
      </c>
      <c r="G35" s="73">
        <v>242</v>
      </c>
      <c r="H35" s="73">
        <v>172</v>
      </c>
      <c r="I35" s="73">
        <v>219</v>
      </c>
      <c r="J35" s="73">
        <v>199</v>
      </c>
      <c r="K35" s="86">
        <v>1556</v>
      </c>
      <c r="L35" s="74">
        <v>194.5</v>
      </c>
      <c r="T35" s="46" t="s">
        <v>81</v>
      </c>
    </row>
    <row r="36" spans="1:21" ht="16.5" customHeight="1" x14ac:dyDescent="0.2">
      <c r="A36" s="72" t="s">
        <v>199</v>
      </c>
      <c r="B36" s="73" t="s">
        <v>5</v>
      </c>
      <c r="C36" s="73">
        <v>175</v>
      </c>
      <c r="D36" s="73">
        <v>170</v>
      </c>
      <c r="E36" s="73">
        <v>168</v>
      </c>
      <c r="F36" s="73">
        <v>183</v>
      </c>
      <c r="G36" s="73">
        <v>221</v>
      </c>
      <c r="H36" s="73">
        <v>169</v>
      </c>
      <c r="I36" s="73">
        <v>187</v>
      </c>
      <c r="J36" s="73">
        <v>164</v>
      </c>
      <c r="K36" s="86">
        <v>1437</v>
      </c>
      <c r="L36" s="74">
        <v>179.6</v>
      </c>
      <c r="T36" s="25" t="s">
        <v>249</v>
      </c>
    </row>
    <row r="37" spans="1:21" ht="16.5" customHeight="1" x14ac:dyDescent="0.2">
      <c r="A37" s="72" t="s">
        <v>210</v>
      </c>
      <c r="B37" s="73" t="s">
        <v>2</v>
      </c>
      <c r="C37" s="73">
        <v>177</v>
      </c>
      <c r="D37" s="73">
        <v>169</v>
      </c>
      <c r="E37" s="73">
        <v>152</v>
      </c>
      <c r="F37" s="73">
        <v>198</v>
      </c>
      <c r="G37" s="73">
        <v>159</v>
      </c>
      <c r="H37" s="73">
        <v>180</v>
      </c>
      <c r="I37" s="73">
        <v>202</v>
      </c>
      <c r="J37" s="73">
        <v>170</v>
      </c>
      <c r="K37" s="86">
        <v>1407</v>
      </c>
      <c r="L37" s="74">
        <v>175.9</v>
      </c>
      <c r="T37" s="25" t="s">
        <v>204</v>
      </c>
    </row>
    <row r="38" spans="1:21" ht="16.5" customHeight="1" thickBot="1" x14ac:dyDescent="0.25">
      <c r="A38" s="75" t="s">
        <v>193</v>
      </c>
      <c r="B38" s="76" t="s">
        <v>3</v>
      </c>
      <c r="C38" s="76">
        <v>145</v>
      </c>
      <c r="D38" s="76">
        <v>179</v>
      </c>
      <c r="E38" s="76">
        <v>186</v>
      </c>
      <c r="F38" s="76">
        <v>184</v>
      </c>
      <c r="G38" s="76">
        <v>188</v>
      </c>
      <c r="H38" s="76">
        <v>182</v>
      </c>
      <c r="I38" s="76">
        <v>155</v>
      </c>
      <c r="J38" s="76">
        <v>122</v>
      </c>
      <c r="K38" s="87">
        <v>1341</v>
      </c>
      <c r="L38" s="77">
        <v>167.6</v>
      </c>
    </row>
    <row r="39" spans="1:21" ht="16.5" customHeight="1" thickTop="1" x14ac:dyDescent="0.2">
      <c r="L39" s="70"/>
    </row>
    <row r="40" spans="1:21" ht="16.5" customHeight="1" x14ac:dyDescent="0.2">
      <c r="L40" s="70"/>
    </row>
    <row r="41" spans="1:21" ht="16.5" customHeight="1" x14ac:dyDescent="0.2">
      <c r="L41" s="70"/>
    </row>
    <row r="42" spans="1:21" ht="16.5" customHeight="1" x14ac:dyDescent="0.2">
      <c r="L42" s="70"/>
    </row>
    <row r="43" spans="1:21" ht="16.5" customHeight="1" x14ac:dyDescent="0.2">
      <c r="L43" s="70"/>
      <c r="M43" s="84" t="s">
        <v>82</v>
      </c>
      <c r="N43" s="84"/>
      <c r="O43" s="84"/>
      <c r="P43" s="163" t="s">
        <v>254</v>
      </c>
      <c r="Q43" s="163"/>
      <c r="R43" s="163"/>
      <c r="S43" s="84"/>
      <c r="T43" s="84"/>
      <c r="U43" s="84" t="s">
        <v>128</v>
      </c>
    </row>
    <row r="44" spans="1:21" ht="16.5" customHeight="1" x14ac:dyDescent="0.2">
      <c r="L44" s="70"/>
    </row>
    <row r="45" spans="1:21" ht="16.5" customHeight="1" x14ac:dyDescent="0.2">
      <c r="L45" s="70"/>
      <c r="N45" t="s">
        <v>250</v>
      </c>
      <c r="T45" t="s">
        <v>251</v>
      </c>
    </row>
    <row r="46" spans="1:21" ht="16.350000000000001" customHeight="1" x14ac:dyDescent="0.2">
      <c r="A46" t="s">
        <v>252</v>
      </c>
      <c r="L46" s="71" t="s">
        <v>253</v>
      </c>
    </row>
  </sheetData>
  <mergeCells count="6">
    <mergeCell ref="P43:R43"/>
    <mergeCell ref="A1:L1"/>
    <mergeCell ref="A2:L2"/>
    <mergeCell ref="A3:L3"/>
    <mergeCell ref="M1:U1"/>
    <mergeCell ref="M2:U2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20" workbookViewId="0">
      <selection activeCell="A44" sqref="A44"/>
    </sheetView>
  </sheetViews>
  <sheetFormatPr defaultRowHeight="12.75" x14ac:dyDescent="0.2"/>
  <cols>
    <col min="1" max="1" width="25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211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6.5" customHeight="1" thickTop="1" thickBot="1" x14ac:dyDescent="0.3">
      <c r="A6" s="26" t="s">
        <v>114</v>
      </c>
      <c r="B6" s="27" t="s">
        <v>5</v>
      </c>
      <c r="C6" s="52">
        <v>297</v>
      </c>
      <c r="D6" s="52">
        <v>171</v>
      </c>
      <c r="E6" s="52">
        <v>186</v>
      </c>
      <c r="F6" s="52">
        <v>259</v>
      </c>
      <c r="G6" s="52">
        <v>246</v>
      </c>
      <c r="H6" s="52">
        <v>248</v>
      </c>
      <c r="I6" s="52">
        <v>259</v>
      </c>
      <c r="J6" s="36">
        <v>320</v>
      </c>
      <c r="K6" s="19">
        <f>SUM(C6:J6)</f>
        <v>1986</v>
      </c>
      <c r="L6" s="67">
        <f>K6/8</f>
        <v>248.25</v>
      </c>
      <c r="N6" s="47" t="s">
        <v>77</v>
      </c>
      <c r="O6" s="45"/>
    </row>
    <row r="7" spans="1:21" ht="16.5" customHeight="1" thickTop="1" thickBot="1" x14ac:dyDescent="0.25">
      <c r="A7" s="28" t="s">
        <v>212</v>
      </c>
      <c r="B7" s="29" t="s">
        <v>5</v>
      </c>
      <c r="C7" s="11">
        <v>185</v>
      </c>
      <c r="D7" s="11">
        <v>223</v>
      </c>
      <c r="E7" s="11">
        <v>228</v>
      </c>
      <c r="F7" s="11">
        <v>207</v>
      </c>
      <c r="G7" s="22">
        <v>341</v>
      </c>
      <c r="H7" s="11">
        <v>213</v>
      </c>
      <c r="I7" s="11">
        <v>214</v>
      </c>
      <c r="J7" s="11">
        <v>291</v>
      </c>
      <c r="K7" s="20">
        <f>SUM(C7:J7)</f>
        <v>1902</v>
      </c>
      <c r="L7" s="67">
        <f>K7/8</f>
        <v>237.75</v>
      </c>
      <c r="M7" s="17"/>
      <c r="N7" t="s">
        <v>108</v>
      </c>
    </row>
    <row r="8" spans="1:21" ht="16.5" customHeight="1" thickTop="1" thickBot="1" x14ac:dyDescent="0.25">
      <c r="A8" s="3" t="s">
        <v>146</v>
      </c>
      <c r="B8" s="4" t="s">
        <v>5</v>
      </c>
      <c r="C8" s="11">
        <v>246</v>
      </c>
      <c r="D8" s="11">
        <v>216</v>
      </c>
      <c r="E8" s="11">
        <v>191</v>
      </c>
      <c r="F8" s="11">
        <v>246</v>
      </c>
      <c r="G8" s="11">
        <v>296</v>
      </c>
      <c r="H8" s="11">
        <v>278</v>
      </c>
      <c r="I8" s="11">
        <v>235</v>
      </c>
      <c r="J8" s="11">
        <v>164</v>
      </c>
      <c r="K8" s="20">
        <f>SUM(C8:J8)</f>
        <v>1872</v>
      </c>
      <c r="L8" s="67">
        <f>K8/8</f>
        <v>234</v>
      </c>
      <c r="M8" s="17"/>
      <c r="N8" t="s">
        <v>214</v>
      </c>
    </row>
    <row r="9" spans="1:21" ht="16.5" customHeight="1" thickTop="1" thickBot="1" x14ac:dyDescent="0.25">
      <c r="A9" s="28" t="s">
        <v>213</v>
      </c>
      <c r="B9" s="29" t="s">
        <v>5</v>
      </c>
      <c r="C9" s="11">
        <v>234</v>
      </c>
      <c r="D9" s="11">
        <v>269</v>
      </c>
      <c r="E9" s="11">
        <v>207</v>
      </c>
      <c r="F9" s="11">
        <v>205</v>
      </c>
      <c r="G9" s="11">
        <v>287</v>
      </c>
      <c r="H9" s="11">
        <v>226</v>
      </c>
      <c r="I9" s="11">
        <v>212</v>
      </c>
      <c r="J9" s="11">
        <v>222</v>
      </c>
      <c r="K9" s="20">
        <f>SUM(C9:J9)</f>
        <v>1862</v>
      </c>
      <c r="L9" s="67">
        <f>K9/8</f>
        <v>232.75</v>
      </c>
      <c r="M9" s="17"/>
      <c r="N9" t="s">
        <v>139</v>
      </c>
    </row>
    <row r="10" spans="1:21" ht="16.5" customHeight="1" thickTop="1" thickBot="1" x14ac:dyDescent="0.25">
      <c r="A10" s="28" t="s">
        <v>35</v>
      </c>
      <c r="B10" s="29" t="s">
        <v>6</v>
      </c>
      <c r="C10" s="11">
        <v>227</v>
      </c>
      <c r="D10" s="11">
        <v>216</v>
      </c>
      <c r="E10" s="11">
        <v>167</v>
      </c>
      <c r="F10" s="11">
        <v>208</v>
      </c>
      <c r="G10" s="11">
        <v>204</v>
      </c>
      <c r="H10" s="11">
        <v>283</v>
      </c>
      <c r="I10" s="11">
        <v>281</v>
      </c>
      <c r="J10" s="11">
        <v>228</v>
      </c>
      <c r="K10" s="20">
        <f>SUM(C10:J10)</f>
        <v>1814</v>
      </c>
      <c r="L10" s="67">
        <f>K10/8</f>
        <v>226.75</v>
      </c>
      <c r="M10" s="17"/>
      <c r="N10" t="s">
        <v>215</v>
      </c>
    </row>
    <row r="11" spans="1:21" ht="16.5" customHeight="1" thickTop="1" thickBot="1" x14ac:dyDescent="0.25">
      <c r="A11" s="28"/>
      <c r="B11" s="29"/>
      <c r="C11" s="11"/>
      <c r="D11" s="11"/>
      <c r="E11" s="11"/>
      <c r="F11" s="11"/>
      <c r="G11" s="11"/>
      <c r="H11" s="11"/>
      <c r="I11" s="11"/>
      <c r="J11" s="11"/>
      <c r="K11" s="20"/>
      <c r="L11" s="67"/>
      <c r="M11" s="51"/>
      <c r="N11" t="s">
        <v>174</v>
      </c>
    </row>
    <row r="12" spans="1:21" ht="16.5" customHeight="1" thickTop="1" thickBot="1" x14ac:dyDescent="0.25">
      <c r="A12" s="28" t="s">
        <v>180</v>
      </c>
      <c r="B12" s="29" t="s">
        <v>5</v>
      </c>
      <c r="C12" s="11">
        <v>185</v>
      </c>
      <c r="D12" s="11">
        <v>215</v>
      </c>
      <c r="E12" s="11">
        <v>236</v>
      </c>
      <c r="F12" s="11">
        <v>263</v>
      </c>
      <c r="G12" s="11">
        <v>185</v>
      </c>
      <c r="H12" s="11">
        <v>234</v>
      </c>
      <c r="I12" s="11">
        <v>237</v>
      </c>
      <c r="J12" s="11">
        <v>238</v>
      </c>
      <c r="K12" s="20">
        <f>SUM(C12:J12)</f>
        <v>1793</v>
      </c>
      <c r="L12" s="67">
        <f>K12/8</f>
        <v>224.125</v>
      </c>
      <c r="M12" s="17"/>
      <c r="N12" t="s">
        <v>216</v>
      </c>
    </row>
    <row r="13" spans="1:21" ht="16.5" customHeight="1" thickTop="1" thickBot="1" x14ac:dyDescent="0.25">
      <c r="A13" s="28" t="s">
        <v>207</v>
      </c>
      <c r="B13" s="29" t="s">
        <v>5</v>
      </c>
      <c r="C13" s="11">
        <v>227</v>
      </c>
      <c r="D13" s="11">
        <v>124</v>
      </c>
      <c r="E13" s="11">
        <v>237</v>
      </c>
      <c r="F13" s="11">
        <v>281</v>
      </c>
      <c r="G13" s="11">
        <v>182</v>
      </c>
      <c r="H13" s="11">
        <v>161</v>
      </c>
      <c r="I13" s="11">
        <v>250</v>
      </c>
      <c r="J13" s="11">
        <v>221</v>
      </c>
      <c r="K13" s="20">
        <f>SUM(C13:J13)</f>
        <v>1683</v>
      </c>
      <c r="L13" s="67">
        <f>K13/8</f>
        <v>210.375</v>
      </c>
    </row>
    <row r="14" spans="1:21" ht="16.5" customHeight="1" thickTop="1" thickBot="1" x14ac:dyDescent="0.25">
      <c r="A14" s="28" t="s">
        <v>206</v>
      </c>
      <c r="B14" s="29" t="s">
        <v>5</v>
      </c>
      <c r="C14" s="11">
        <v>224</v>
      </c>
      <c r="D14" s="11">
        <v>176</v>
      </c>
      <c r="E14" s="11">
        <v>198</v>
      </c>
      <c r="F14" s="11">
        <v>201</v>
      </c>
      <c r="G14" s="11">
        <v>208</v>
      </c>
      <c r="H14" s="11">
        <v>261</v>
      </c>
      <c r="I14" s="11">
        <v>166</v>
      </c>
      <c r="J14" s="11">
        <v>224</v>
      </c>
      <c r="K14" s="20">
        <f>SUM(C14:J14)</f>
        <v>1658</v>
      </c>
      <c r="L14" s="67">
        <f>K14/8</f>
        <v>207.25</v>
      </c>
    </row>
    <row r="15" spans="1:21" ht="16.5" customHeight="1" thickTop="1" thickBot="1" x14ac:dyDescent="0.3">
      <c r="A15" s="28"/>
      <c r="B15" s="29"/>
      <c r="C15" s="11"/>
      <c r="D15" s="11"/>
      <c r="E15" s="11"/>
      <c r="F15" s="11"/>
      <c r="G15" s="11"/>
      <c r="H15" s="11"/>
      <c r="I15" s="11"/>
      <c r="J15" s="11"/>
      <c r="K15" s="20"/>
      <c r="L15" s="67"/>
      <c r="T15" s="48" t="s">
        <v>78</v>
      </c>
    </row>
    <row r="16" spans="1:21" ht="16.5" customHeight="1" thickTop="1" thickBot="1" x14ac:dyDescent="0.25">
      <c r="A16" s="28" t="s">
        <v>145</v>
      </c>
      <c r="B16" s="29" t="s">
        <v>5</v>
      </c>
      <c r="C16" s="11">
        <v>141</v>
      </c>
      <c r="D16" s="11">
        <v>236</v>
      </c>
      <c r="E16" s="11">
        <v>201</v>
      </c>
      <c r="F16" s="11">
        <v>176</v>
      </c>
      <c r="G16" s="11">
        <v>239</v>
      </c>
      <c r="H16" s="11">
        <v>191</v>
      </c>
      <c r="I16" s="11">
        <v>223</v>
      </c>
      <c r="J16" s="11">
        <v>208</v>
      </c>
      <c r="K16" s="20">
        <f t="shared" ref="K16:K27" si="0">SUM(C16:J16)</f>
        <v>1615</v>
      </c>
      <c r="L16" s="67">
        <f t="shared" ref="L16:L27" si="1">K16/8</f>
        <v>201.875</v>
      </c>
      <c r="N16" s="45"/>
      <c r="T16" s="25" t="s">
        <v>170</v>
      </c>
      <c r="U16" s="17"/>
    </row>
    <row r="17" spans="1:21" ht="16.5" customHeight="1" thickTop="1" thickBot="1" x14ac:dyDescent="0.25">
      <c r="A17" s="28" t="s">
        <v>205</v>
      </c>
      <c r="B17" s="29" t="s">
        <v>5</v>
      </c>
      <c r="C17" s="11">
        <v>221</v>
      </c>
      <c r="D17" s="11">
        <v>223</v>
      </c>
      <c r="E17" s="11">
        <v>152</v>
      </c>
      <c r="F17" s="11">
        <v>235</v>
      </c>
      <c r="G17" s="11">
        <v>188</v>
      </c>
      <c r="H17" s="11">
        <v>208</v>
      </c>
      <c r="I17" s="11">
        <v>189</v>
      </c>
      <c r="J17" s="11">
        <v>183</v>
      </c>
      <c r="K17" s="20">
        <f t="shared" si="0"/>
        <v>1599</v>
      </c>
      <c r="L17" s="67">
        <f t="shared" si="1"/>
        <v>199.875</v>
      </c>
      <c r="N17" s="45" t="s">
        <v>88</v>
      </c>
      <c r="T17" s="25" t="s">
        <v>166</v>
      </c>
      <c r="U17" s="17"/>
    </row>
    <row r="18" spans="1:21" ht="16.5" customHeight="1" thickTop="1" thickBot="1" x14ac:dyDescent="0.25">
      <c r="A18" s="28" t="s">
        <v>33</v>
      </c>
      <c r="B18" s="29" t="s">
        <v>6</v>
      </c>
      <c r="C18" s="11">
        <v>226</v>
      </c>
      <c r="D18" s="11">
        <v>240</v>
      </c>
      <c r="E18" s="11">
        <v>192</v>
      </c>
      <c r="F18" s="11">
        <v>218</v>
      </c>
      <c r="G18" s="11">
        <v>242</v>
      </c>
      <c r="H18" s="11">
        <v>160</v>
      </c>
      <c r="I18" s="11">
        <v>147</v>
      </c>
      <c r="J18" s="11">
        <v>148</v>
      </c>
      <c r="K18" s="20">
        <f t="shared" si="0"/>
        <v>1573</v>
      </c>
      <c r="L18" s="67">
        <f t="shared" si="1"/>
        <v>196.625</v>
      </c>
      <c r="N18" t="s">
        <v>217</v>
      </c>
      <c r="T18" s="25" t="s">
        <v>179</v>
      </c>
      <c r="U18" s="17"/>
    </row>
    <row r="19" spans="1:21" ht="16.5" customHeight="1" thickTop="1" thickBot="1" x14ac:dyDescent="0.25">
      <c r="A19" s="28" t="s">
        <v>150</v>
      </c>
      <c r="B19" s="29" t="s">
        <v>5</v>
      </c>
      <c r="C19" s="11">
        <v>157</v>
      </c>
      <c r="D19" s="11">
        <v>247</v>
      </c>
      <c r="E19" s="11">
        <v>206</v>
      </c>
      <c r="F19" s="11">
        <v>170</v>
      </c>
      <c r="G19" s="11">
        <v>154</v>
      </c>
      <c r="H19" s="11">
        <v>169</v>
      </c>
      <c r="I19" s="11">
        <v>226</v>
      </c>
      <c r="J19" s="11">
        <v>224</v>
      </c>
      <c r="K19" s="20">
        <f t="shared" si="0"/>
        <v>1553</v>
      </c>
      <c r="L19" s="67">
        <f t="shared" si="1"/>
        <v>194.125</v>
      </c>
      <c r="N19" t="s">
        <v>218</v>
      </c>
      <c r="T19" s="25" t="s">
        <v>203</v>
      </c>
      <c r="U19" s="17"/>
    </row>
    <row r="20" spans="1:21" ht="16.5" customHeight="1" thickTop="1" thickBot="1" x14ac:dyDescent="0.25">
      <c r="A20" s="28" t="s">
        <v>182</v>
      </c>
      <c r="B20" s="29" t="s">
        <v>5</v>
      </c>
      <c r="C20" s="11">
        <v>189</v>
      </c>
      <c r="D20" s="11">
        <v>194</v>
      </c>
      <c r="E20" s="11">
        <v>135</v>
      </c>
      <c r="F20" s="11">
        <v>263</v>
      </c>
      <c r="G20" s="11">
        <v>255</v>
      </c>
      <c r="H20" s="11">
        <v>162</v>
      </c>
      <c r="I20" s="11">
        <v>200</v>
      </c>
      <c r="J20" s="11">
        <v>147</v>
      </c>
      <c r="K20" s="20">
        <f t="shared" si="0"/>
        <v>1545</v>
      </c>
      <c r="L20" s="67">
        <f t="shared" si="1"/>
        <v>193.125</v>
      </c>
      <c r="T20" s="25" t="s">
        <v>238</v>
      </c>
      <c r="U20" s="17"/>
    </row>
    <row r="21" spans="1:21" ht="16.5" customHeight="1" thickTop="1" thickBot="1" x14ac:dyDescent="0.25">
      <c r="A21" s="28" t="s">
        <v>222</v>
      </c>
      <c r="B21" s="29"/>
      <c r="C21" s="11">
        <v>198</v>
      </c>
      <c r="D21" s="11">
        <v>166</v>
      </c>
      <c r="E21" s="11">
        <v>158</v>
      </c>
      <c r="F21" s="11">
        <v>166</v>
      </c>
      <c r="G21" s="11">
        <v>201</v>
      </c>
      <c r="H21" s="11">
        <v>200</v>
      </c>
      <c r="I21" s="53">
        <v>197</v>
      </c>
      <c r="J21" s="53">
        <v>192</v>
      </c>
      <c r="K21" s="20">
        <f t="shared" si="0"/>
        <v>1478</v>
      </c>
      <c r="L21" s="67">
        <f t="shared" si="1"/>
        <v>184.75</v>
      </c>
      <c r="T21" s="25" t="s">
        <v>216</v>
      </c>
      <c r="U21" s="17"/>
    </row>
    <row r="22" spans="1:21" ht="16.5" customHeight="1" thickTop="1" thickBot="1" x14ac:dyDescent="0.25">
      <c r="A22" s="28" t="s">
        <v>223</v>
      </c>
      <c r="B22" s="29" t="s">
        <v>3</v>
      </c>
      <c r="C22" s="11">
        <v>198</v>
      </c>
      <c r="D22" s="11">
        <v>191</v>
      </c>
      <c r="E22" s="11">
        <v>155</v>
      </c>
      <c r="F22" s="11">
        <v>223</v>
      </c>
      <c r="G22" s="11">
        <v>183</v>
      </c>
      <c r="H22" s="11">
        <v>156</v>
      </c>
      <c r="I22" s="11">
        <v>202</v>
      </c>
      <c r="J22" s="11">
        <v>169</v>
      </c>
      <c r="K22" s="20">
        <f t="shared" si="0"/>
        <v>1477</v>
      </c>
      <c r="L22" s="67">
        <f t="shared" si="1"/>
        <v>184.625</v>
      </c>
      <c r="R22" s="25"/>
      <c r="T22" s="25"/>
    </row>
    <row r="23" spans="1:21" ht="16.5" customHeight="1" thickTop="1" thickBot="1" x14ac:dyDescent="0.25">
      <c r="A23" s="40" t="s">
        <v>186</v>
      </c>
      <c r="B23" s="41" t="s">
        <v>6</v>
      </c>
      <c r="C23" s="54">
        <v>195</v>
      </c>
      <c r="D23" s="54">
        <v>147</v>
      </c>
      <c r="E23" s="54">
        <v>178</v>
      </c>
      <c r="F23" s="54">
        <v>143</v>
      </c>
      <c r="G23" s="54">
        <v>278</v>
      </c>
      <c r="H23" s="54">
        <v>158</v>
      </c>
      <c r="I23" s="54">
        <v>205</v>
      </c>
      <c r="J23" s="54">
        <v>173</v>
      </c>
      <c r="K23" s="20">
        <f t="shared" si="0"/>
        <v>1477</v>
      </c>
      <c r="L23" s="67">
        <f t="shared" si="1"/>
        <v>184.625</v>
      </c>
      <c r="R23" s="25"/>
      <c r="T23" s="25"/>
    </row>
    <row r="24" spans="1:21" ht="16.5" customHeight="1" thickTop="1" thickBot="1" x14ac:dyDescent="0.3">
      <c r="A24" s="40" t="s">
        <v>115</v>
      </c>
      <c r="B24" s="41" t="s">
        <v>5</v>
      </c>
      <c r="C24" s="54">
        <v>265</v>
      </c>
      <c r="D24" s="54">
        <v>161</v>
      </c>
      <c r="E24" s="54">
        <v>164</v>
      </c>
      <c r="F24" s="54">
        <v>163</v>
      </c>
      <c r="G24" s="54">
        <v>186</v>
      </c>
      <c r="H24" s="54">
        <v>186</v>
      </c>
      <c r="I24" s="54">
        <v>178</v>
      </c>
      <c r="J24" s="54">
        <v>155</v>
      </c>
      <c r="K24" s="43">
        <f t="shared" si="0"/>
        <v>1458</v>
      </c>
      <c r="L24" s="68">
        <f t="shared" si="1"/>
        <v>182.25</v>
      </c>
      <c r="N24" s="47" t="s">
        <v>79</v>
      </c>
      <c r="R24" s="25"/>
      <c r="T24" s="25"/>
    </row>
    <row r="25" spans="1:21" ht="16.5" customHeight="1" thickTop="1" thickBot="1" x14ac:dyDescent="0.25">
      <c r="A25" s="40" t="s">
        <v>224</v>
      </c>
      <c r="B25" s="41" t="s">
        <v>5</v>
      </c>
      <c r="C25" s="54">
        <v>158</v>
      </c>
      <c r="D25" s="54">
        <v>226</v>
      </c>
      <c r="E25" s="54">
        <v>156</v>
      </c>
      <c r="F25" s="54">
        <v>184</v>
      </c>
      <c r="G25" s="54">
        <v>262</v>
      </c>
      <c r="H25" s="54">
        <v>152</v>
      </c>
      <c r="I25" s="54">
        <v>162</v>
      </c>
      <c r="J25" s="54">
        <v>187</v>
      </c>
      <c r="K25" s="43">
        <f t="shared" si="0"/>
        <v>1487</v>
      </c>
      <c r="L25" s="68">
        <f t="shared" si="1"/>
        <v>185.875</v>
      </c>
      <c r="N25" t="s">
        <v>176</v>
      </c>
      <c r="R25" s="25"/>
      <c r="T25" s="25"/>
    </row>
    <row r="26" spans="1:21" ht="16.5" customHeight="1" thickTop="1" thickBot="1" x14ac:dyDescent="0.25">
      <c r="A26" s="40" t="s">
        <v>225</v>
      </c>
      <c r="B26" s="41"/>
      <c r="C26" s="54">
        <v>127</v>
      </c>
      <c r="D26" s="54">
        <v>129</v>
      </c>
      <c r="E26" s="54">
        <v>191</v>
      </c>
      <c r="F26" s="54">
        <v>148</v>
      </c>
      <c r="G26" s="54">
        <v>262</v>
      </c>
      <c r="H26" s="54">
        <v>152</v>
      </c>
      <c r="I26" s="54">
        <v>162</v>
      </c>
      <c r="J26" s="54">
        <v>187</v>
      </c>
      <c r="K26" s="43">
        <f t="shared" si="0"/>
        <v>1358</v>
      </c>
      <c r="L26" s="68">
        <f t="shared" si="1"/>
        <v>169.75</v>
      </c>
      <c r="N26" t="s">
        <v>221</v>
      </c>
      <c r="R26" s="25"/>
      <c r="T26" s="25"/>
    </row>
    <row r="27" spans="1:21" ht="16.5" customHeight="1" thickTop="1" x14ac:dyDescent="0.2">
      <c r="A27" s="40" t="s">
        <v>226</v>
      </c>
      <c r="B27" s="41" t="s">
        <v>6</v>
      </c>
      <c r="C27" s="54">
        <v>140</v>
      </c>
      <c r="D27" s="54">
        <v>121</v>
      </c>
      <c r="E27" s="54">
        <v>130</v>
      </c>
      <c r="F27" s="54">
        <v>109</v>
      </c>
      <c r="G27" s="54">
        <v>149</v>
      </c>
      <c r="H27" s="54">
        <v>102</v>
      </c>
      <c r="I27" s="54">
        <v>170</v>
      </c>
      <c r="J27" s="54">
        <v>108</v>
      </c>
      <c r="K27" s="43">
        <f t="shared" si="0"/>
        <v>1029</v>
      </c>
      <c r="L27" s="60">
        <f t="shared" si="1"/>
        <v>128.625</v>
      </c>
      <c r="N27" t="s">
        <v>219</v>
      </c>
      <c r="R27" s="25"/>
      <c r="T27" s="46" t="s">
        <v>91</v>
      </c>
    </row>
    <row r="28" spans="1:21" ht="16.5" customHeight="1" thickBot="1" x14ac:dyDescent="0.25">
      <c r="A28" s="62"/>
      <c r="B28" s="63"/>
      <c r="C28" s="64"/>
      <c r="D28" s="64"/>
      <c r="E28" s="64"/>
      <c r="F28" s="64"/>
      <c r="G28" s="64"/>
      <c r="H28" s="64"/>
      <c r="I28" s="64"/>
      <c r="J28" s="64"/>
      <c r="K28" s="65"/>
      <c r="L28" s="66"/>
      <c r="N28" t="s">
        <v>204</v>
      </c>
      <c r="R28" s="25"/>
      <c r="T28" s="25" t="s">
        <v>227</v>
      </c>
    </row>
    <row r="29" spans="1:21" ht="16.5" customHeight="1" thickTop="1" thickBot="1" x14ac:dyDescent="0.25">
      <c r="A29" s="37" t="s">
        <v>155</v>
      </c>
      <c r="B29" s="38" t="s">
        <v>6</v>
      </c>
      <c r="C29" s="55">
        <v>241</v>
      </c>
      <c r="D29" s="55">
        <v>299</v>
      </c>
      <c r="E29" s="55">
        <v>230</v>
      </c>
      <c r="F29" s="55">
        <v>245</v>
      </c>
      <c r="G29" s="55">
        <v>261</v>
      </c>
      <c r="H29" s="55">
        <v>239</v>
      </c>
      <c r="I29" s="55">
        <v>200</v>
      </c>
      <c r="J29" s="57">
        <v>303</v>
      </c>
      <c r="K29" s="39">
        <f>SUM(C29:J29)</f>
        <v>2018</v>
      </c>
      <c r="L29" s="67">
        <f>K29/8</f>
        <v>252.25</v>
      </c>
      <c r="N29" t="s">
        <v>220</v>
      </c>
      <c r="T29" s="25" t="s">
        <v>228</v>
      </c>
    </row>
    <row r="30" spans="1:21" ht="16.5" customHeight="1" thickTop="1" thickBot="1" x14ac:dyDescent="0.25">
      <c r="A30" s="37" t="s">
        <v>189</v>
      </c>
      <c r="B30" s="38" t="s">
        <v>5</v>
      </c>
      <c r="C30" s="57">
        <v>316</v>
      </c>
      <c r="D30" s="55">
        <v>248</v>
      </c>
      <c r="E30" s="55">
        <v>219</v>
      </c>
      <c r="F30" s="55">
        <v>185</v>
      </c>
      <c r="G30" s="55">
        <v>195</v>
      </c>
      <c r="H30" s="57">
        <v>316</v>
      </c>
      <c r="I30" s="55">
        <v>189</v>
      </c>
      <c r="J30" s="55">
        <v>153</v>
      </c>
      <c r="K30" s="39">
        <f>SUM(C30:J30)</f>
        <v>1821</v>
      </c>
      <c r="L30" s="67">
        <f>K30/8</f>
        <v>227.625</v>
      </c>
      <c r="M30" s="17"/>
      <c r="N30" t="s">
        <v>216</v>
      </c>
      <c r="T30" s="46"/>
    </row>
    <row r="31" spans="1:21" ht="16.5" customHeight="1" thickTop="1" thickBot="1" x14ac:dyDescent="0.25">
      <c r="A31" s="28" t="s">
        <v>191</v>
      </c>
      <c r="B31" s="29" t="s">
        <v>5</v>
      </c>
      <c r="C31" s="11">
        <v>189</v>
      </c>
      <c r="D31" s="11">
        <v>263</v>
      </c>
      <c r="E31" s="11">
        <v>217</v>
      </c>
      <c r="F31" s="11">
        <v>183</v>
      </c>
      <c r="G31" s="11">
        <v>223</v>
      </c>
      <c r="H31" s="11">
        <v>238</v>
      </c>
      <c r="I31" s="11">
        <v>234</v>
      </c>
      <c r="J31" s="11">
        <v>176</v>
      </c>
      <c r="K31" s="20">
        <f>SUM(C31:J31)</f>
        <v>1723</v>
      </c>
      <c r="L31" s="67">
        <f>K31/8</f>
        <v>215.375</v>
      </c>
      <c r="M31" s="17"/>
      <c r="T31" s="46"/>
    </row>
    <row r="32" spans="1:21" ht="16.5" customHeight="1" thickTop="1" thickBot="1" x14ac:dyDescent="0.25">
      <c r="A32" s="28" t="s">
        <v>208</v>
      </c>
      <c r="B32" s="29" t="s">
        <v>3</v>
      </c>
      <c r="C32" s="11">
        <v>175</v>
      </c>
      <c r="D32" s="11">
        <v>195</v>
      </c>
      <c r="E32" s="11">
        <v>238</v>
      </c>
      <c r="F32" s="11">
        <v>166</v>
      </c>
      <c r="G32" s="11">
        <v>260</v>
      </c>
      <c r="H32" s="11">
        <v>192</v>
      </c>
      <c r="I32" s="11">
        <v>258</v>
      </c>
      <c r="J32" s="11">
        <v>225</v>
      </c>
      <c r="K32" s="20">
        <f>SUM(C32:J32)</f>
        <v>1709</v>
      </c>
      <c r="L32" s="67">
        <f>K32/8</f>
        <v>213.625</v>
      </c>
      <c r="M32" s="17"/>
      <c r="T32" s="25"/>
    </row>
    <row r="33" spans="1:21" ht="16.5" customHeight="1" thickTop="1" thickBot="1" x14ac:dyDescent="0.25">
      <c r="A33" s="28" t="s">
        <v>199</v>
      </c>
      <c r="B33" s="29" t="s">
        <v>5</v>
      </c>
      <c r="C33" s="11">
        <v>222</v>
      </c>
      <c r="D33" s="11">
        <v>176</v>
      </c>
      <c r="E33" s="11">
        <v>186</v>
      </c>
      <c r="F33" s="11">
        <v>205</v>
      </c>
      <c r="G33" s="11">
        <v>229</v>
      </c>
      <c r="H33" s="11">
        <v>240</v>
      </c>
      <c r="I33" s="11">
        <v>197</v>
      </c>
      <c r="J33" s="11">
        <v>223</v>
      </c>
      <c r="K33" s="20">
        <f>SUM(C33:J33)</f>
        <v>1678</v>
      </c>
      <c r="L33" s="67">
        <f>K33/8</f>
        <v>209.75</v>
      </c>
      <c r="M33" s="17"/>
      <c r="T33" s="25"/>
    </row>
    <row r="34" spans="1:21" ht="16.5" customHeight="1" thickTop="1" thickBot="1" x14ac:dyDescent="0.3">
      <c r="A34" s="28"/>
      <c r="B34" s="29"/>
      <c r="C34" s="11"/>
      <c r="D34" s="11"/>
      <c r="E34" s="11"/>
      <c r="F34" s="11"/>
      <c r="G34" s="11"/>
      <c r="H34" s="11"/>
      <c r="I34" s="11"/>
      <c r="J34" s="11"/>
      <c r="K34" s="20"/>
      <c r="L34" s="67"/>
      <c r="M34" s="17"/>
      <c r="T34" s="48" t="s">
        <v>81</v>
      </c>
    </row>
    <row r="35" spans="1:21" ht="16.5" customHeight="1" thickTop="1" thickBot="1" x14ac:dyDescent="0.25">
      <c r="A35" s="28" t="s">
        <v>210</v>
      </c>
      <c r="B35" s="29" t="s">
        <v>3</v>
      </c>
      <c r="C35" s="11">
        <v>145</v>
      </c>
      <c r="D35" s="11">
        <v>279</v>
      </c>
      <c r="E35" s="11">
        <v>186</v>
      </c>
      <c r="F35" s="11">
        <v>220</v>
      </c>
      <c r="G35" s="11">
        <v>189</v>
      </c>
      <c r="H35" s="11">
        <v>203</v>
      </c>
      <c r="I35" s="11">
        <v>247</v>
      </c>
      <c r="J35" s="11">
        <v>203</v>
      </c>
      <c r="K35" s="20">
        <f>SUM(C35:J35)</f>
        <v>1672</v>
      </c>
      <c r="L35" s="67">
        <f>K35/8</f>
        <v>209</v>
      </c>
      <c r="M35" s="17"/>
      <c r="T35" s="25" t="s">
        <v>131</v>
      </c>
    </row>
    <row r="36" spans="1:21" ht="16.5" customHeight="1" thickTop="1" thickBot="1" x14ac:dyDescent="0.25">
      <c r="A36" s="28" t="s">
        <v>209</v>
      </c>
      <c r="B36" s="29" t="s">
        <v>6</v>
      </c>
      <c r="C36" s="11">
        <v>171</v>
      </c>
      <c r="D36" s="11">
        <v>166</v>
      </c>
      <c r="E36" s="11">
        <v>205</v>
      </c>
      <c r="F36" s="11">
        <v>173</v>
      </c>
      <c r="G36" s="11">
        <v>192</v>
      </c>
      <c r="H36" s="11">
        <v>266</v>
      </c>
      <c r="I36" s="11">
        <v>236</v>
      </c>
      <c r="J36" s="11">
        <v>195</v>
      </c>
      <c r="K36" s="20">
        <f>SUM(C36:J36)</f>
        <v>1604</v>
      </c>
      <c r="L36" s="67">
        <f>K36/8</f>
        <v>200.5</v>
      </c>
      <c r="T36" s="25" t="s">
        <v>237</v>
      </c>
    </row>
    <row r="37" spans="1:21" ht="16.5" customHeight="1" thickTop="1" thickBot="1" x14ac:dyDescent="0.25">
      <c r="A37" s="28"/>
      <c r="B37" s="29"/>
      <c r="C37" s="11"/>
      <c r="D37" s="11"/>
      <c r="E37" s="11"/>
      <c r="F37" s="11"/>
      <c r="G37" s="11"/>
      <c r="H37" s="11"/>
      <c r="I37" s="11"/>
      <c r="J37" s="11"/>
      <c r="K37" s="20"/>
      <c r="L37" s="67"/>
    </row>
    <row r="38" spans="1:21" ht="16.5" customHeight="1" thickTop="1" thickBot="1" x14ac:dyDescent="0.3">
      <c r="A38" s="28" t="s">
        <v>231</v>
      </c>
      <c r="B38" s="29"/>
      <c r="C38" s="11">
        <v>167</v>
      </c>
      <c r="D38" s="11">
        <v>150</v>
      </c>
      <c r="E38" s="11">
        <v>215</v>
      </c>
      <c r="F38" s="11">
        <v>230</v>
      </c>
      <c r="G38" s="22">
        <v>309</v>
      </c>
      <c r="H38" s="11">
        <v>211</v>
      </c>
      <c r="I38" s="11">
        <v>134</v>
      </c>
      <c r="J38" s="11">
        <v>162</v>
      </c>
      <c r="K38" s="20">
        <f t="shared" ref="K38:K43" si="2">SUM(C38:J38)</f>
        <v>1578</v>
      </c>
      <c r="L38" s="67">
        <f t="shared" ref="L38:L43" si="3">K38/8</f>
        <v>197.25</v>
      </c>
      <c r="T38" s="48"/>
    </row>
    <row r="39" spans="1:21" ht="16.5" customHeight="1" thickTop="1" thickBot="1" x14ac:dyDescent="0.25">
      <c r="A39" s="28" t="s">
        <v>188</v>
      </c>
      <c r="B39" s="29" t="s">
        <v>5</v>
      </c>
      <c r="C39" s="11">
        <v>237</v>
      </c>
      <c r="D39" s="11">
        <v>173</v>
      </c>
      <c r="E39" s="11">
        <v>214</v>
      </c>
      <c r="F39" s="11">
        <v>236</v>
      </c>
      <c r="G39" s="11">
        <v>118</v>
      </c>
      <c r="H39" s="11">
        <v>192</v>
      </c>
      <c r="I39" s="11">
        <v>179</v>
      </c>
      <c r="J39" s="11">
        <v>221</v>
      </c>
      <c r="K39" s="20">
        <f t="shared" si="2"/>
        <v>1570</v>
      </c>
      <c r="L39" s="67">
        <f t="shared" si="3"/>
        <v>196.25</v>
      </c>
      <c r="T39" s="25"/>
      <c r="U39" s="17"/>
    </row>
    <row r="40" spans="1:21" ht="16.5" customHeight="1" thickTop="1" thickBot="1" x14ac:dyDescent="0.25">
      <c r="A40" s="28" t="s">
        <v>232</v>
      </c>
      <c r="B40" s="29" t="s">
        <v>3</v>
      </c>
      <c r="C40" s="11">
        <v>148</v>
      </c>
      <c r="D40" s="11">
        <v>142</v>
      </c>
      <c r="E40" s="11">
        <v>202</v>
      </c>
      <c r="F40" s="11">
        <v>176</v>
      </c>
      <c r="G40" s="11">
        <v>206</v>
      </c>
      <c r="H40" s="11">
        <v>146</v>
      </c>
      <c r="I40" s="11">
        <v>161</v>
      </c>
      <c r="J40" s="11">
        <v>285</v>
      </c>
      <c r="K40" s="20">
        <f t="shared" si="2"/>
        <v>1466</v>
      </c>
      <c r="L40" s="67">
        <f t="shared" si="3"/>
        <v>183.25</v>
      </c>
      <c r="T40" s="25"/>
      <c r="U40" s="17"/>
    </row>
    <row r="41" spans="1:21" ht="16.5" customHeight="1" thickTop="1" thickBot="1" x14ac:dyDescent="0.25">
      <c r="A41" s="28" t="s">
        <v>38</v>
      </c>
      <c r="B41" s="29" t="s">
        <v>6</v>
      </c>
      <c r="C41" s="11">
        <v>187</v>
      </c>
      <c r="D41" s="11">
        <v>235</v>
      </c>
      <c r="E41" s="11">
        <v>181</v>
      </c>
      <c r="F41" s="11">
        <v>168</v>
      </c>
      <c r="G41" s="11">
        <v>151</v>
      </c>
      <c r="H41" s="11">
        <v>157</v>
      </c>
      <c r="I41" s="11">
        <v>158</v>
      </c>
      <c r="J41" s="11">
        <v>222</v>
      </c>
      <c r="K41" s="20">
        <f t="shared" si="2"/>
        <v>1459</v>
      </c>
      <c r="L41" s="67">
        <f t="shared" si="3"/>
        <v>182.375</v>
      </c>
      <c r="T41" s="25"/>
      <c r="U41" s="17"/>
    </row>
    <row r="42" spans="1:21" ht="16.5" customHeight="1" thickTop="1" thickBot="1" x14ac:dyDescent="0.3">
      <c r="A42" s="28" t="s">
        <v>233</v>
      </c>
      <c r="B42" s="29" t="s">
        <v>6</v>
      </c>
      <c r="C42" s="11">
        <v>200</v>
      </c>
      <c r="D42" s="11">
        <v>161</v>
      </c>
      <c r="E42" s="11">
        <v>230</v>
      </c>
      <c r="F42" s="11">
        <v>155</v>
      </c>
      <c r="G42" s="11">
        <v>214</v>
      </c>
      <c r="H42" s="11">
        <v>186</v>
      </c>
      <c r="I42" s="11">
        <v>151</v>
      </c>
      <c r="J42" s="11">
        <v>155</v>
      </c>
      <c r="K42" s="20">
        <f t="shared" si="2"/>
        <v>1452</v>
      </c>
      <c r="L42" s="67">
        <f t="shared" si="3"/>
        <v>181.5</v>
      </c>
      <c r="M42" s="47" t="s">
        <v>82</v>
      </c>
      <c r="N42" s="47"/>
      <c r="O42" s="47"/>
      <c r="P42" s="162" t="s">
        <v>235</v>
      </c>
      <c r="Q42" s="162"/>
      <c r="R42" s="162"/>
      <c r="S42" s="162"/>
      <c r="T42" s="48"/>
      <c r="U42" s="48" t="s">
        <v>111</v>
      </c>
    </row>
    <row r="43" spans="1:21" ht="16.5" customHeight="1" thickTop="1" thickBot="1" x14ac:dyDescent="0.25">
      <c r="A43" s="28" t="s">
        <v>234</v>
      </c>
      <c r="B43" s="29" t="s">
        <v>3</v>
      </c>
      <c r="C43" s="11">
        <v>139</v>
      </c>
      <c r="D43" s="11">
        <v>145</v>
      </c>
      <c r="E43" s="11">
        <v>199</v>
      </c>
      <c r="F43" s="11">
        <v>175</v>
      </c>
      <c r="G43" s="11">
        <v>165</v>
      </c>
      <c r="H43" s="11">
        <v>167</v>
      </c>
      <c r="I43" s="11">
        <v>160</v>
      </c>
      <c r="J43" s="11">
        <v>141</v>
      </c>
      <c r="K43" s="20">
        <f t="shared" si="2"/>
        <v>1291</v>
      </c>
      <c r="L43" s="67">
        <f t="shared" si="3"/>
        <v>161.375</v>
      </c>
    </row>
    <row r="44" spans="1:21" ht="16.5" customHeight="1" thickTop="1" thickBot="1" x14ac:dyDescent="0.3">
      <c r="A44" s="28"/>
      <c r="B44" s="29"/>
      <c r="C44" s="11"/>
      <c r="D44" s="11"/>
      <c r="E44" s="11"/>
      <c r="F44" s="11"/>
      <c r="G44" s="11"/>
      <c r="H44" s="11"/>
      <c r="I44" s="11"/>
      <c r="J44" s="11"/>
      <c r="K44" s="20"/>
      <c r="L44" s="67"/>
      <c r="N44" s="45" t="s">
        <v>236</v>
      </c>
      <c r="O44" s="47"/>
      <c r="P44" s="58"/>
      <c r="Q44" s="50"/>
      <c r="R44" s="47"/>
      <c r="S44" s="45" t="s">
        <v>126</v>
      </c>
      <c r="T44" s="46"/>
      <c r="U44" s="46"/>
    </row>
    <row r="45" spans="1:21" ht="16.5" customHeight="1" thickTop="1" thickBot="1" x14ac:dyDescent="0.25">
      <c r="A45" s="28"/>
      <c r="B45" s="29"/>
      <c r="C45" s="11"/>
      <c r="D45" s="11"/>
      <c r="E45" s="11"/>
      <c r="F45" s="11"/>
      <c r="G45" s="56"/>
      <c r="H45" s="56"/>
      <c r="I45" s="56"/>
      <c r="J45" s="56"/>
      <c r="K45" s="21"/>
      <c r="L45" s="69"/>
      <c r="T45" s="25"/>
    </row>
    <row r="46" spans="1:21" ht="16.350000000000001" customHeight="1" thickTop="1" x14ac:dyDescent="0.2">
      <c r="A46" s="32" t="s">
        <v>229</v>
      </c>
      <c r="B46" s="32"/>
      <c r="C46" s="24"/>
      <c r="D46" s="24"/>
      <c r="E46" s="23"/>
      <c r="F46" s="23"/>
      <c r="L46" s="25" t="s">
        <v>230</v>
      </c>
    </row>
    <row r="47" spans="1:21" x14ac:dyDescent="0.2">
      <c r="C47" s="1"/>
      <c r="D47" s="1"/>
    </row>
    <row r="48" spans="1:21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  <row r="59" spans="3:4" x14ac:dyDescent="0.2">
      <c r="C59" s="1"/>
      <c r="D59" s="1"/>
    </row>
    <row r="60" spans="3:4" x14ac:dyDescent="0.2">
      <c r="C60" s="1"/>
      <c r="D60" s="1"/>
    </row>
    <row r="61" spans="3:4" x14ac:dyDescent="0.2">
      <c r="C61" s="1"/>
      <c r="D61" s="1"/>
    </row>
    <row r="62" spans="3:4" x14ac:dyDescent="0.2">
      <c r="C62" s="1"/>
      <c r="D62" s="1"/>
    </row>
    <row r="63" spans="3:4" x14ac:dyDescent="0.2">
      <c r="C63" s="1"/>
      <c r="D63" s="1"/>
    </row>
    <row r="64" spans="3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  <row r="67" spans="3:4" x14ac:dyDescent="0.2">
      <c r="C67" s="1"/>
      <c r="D67" s="1"/>
    </row>
    <row r="68" spans="3:4" x14ac:dyDescent="0.2">
      <c r="C68" s="1"/>
      <c r="D68" s="1"/>
    </row>
    <row r="69" spans="3:4" x14ac:dyDescent="0.2">
      <c r="C69" s="1"/>
      <c r="D69" s="1"/>
    </row>
  </sheetData>
  <mergeCells count="6">
    <mergeCell ref="P42:S42"/>
    <mergeCell ref="A1:L1"/>
    <mergeCell ref="A2:L2"/>
    <mergeCell ref="A3:L3"/>
    <mergeCell ref="M1:U1"/>
    <mergeCell ref="M2:U2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F20" workbookViewId="0">
      <selection activeCell="Q12" sqref="Q12"/>
    </sheetView>
  </sheetViews>
  <sheetFormatPr defaultRowHeight="12.75" x14ac:dyDescent="0.2"/>
  <cols>
    <col min="1" max="1" width="25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262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thickBot="1" x14ac:dyDescent="0.3">
      <c r="A6" s="95" t="s">
        <v>241</v>
      </c>
      <c r="B6" s="27" t="s">
        <v>5</v>
      </c>
      <c r="C6" s="88">
        <v>232</v>
      </c>
      <c r="D6" s="88">
        <v>302</v>
      </c>
      <c r="E6" s="88">
        <v>255</v>
      </c>
      <c r="F6" s="88">
        <v>238</v>
      </c>
      <c r="G6" s="88">
        <v>210</v>
      </c>
      <c r="H6" s="88">
        <v>234</v>
      </c>
      <c r="I6" s="88">
        <v>220</v>
      </c>
      <c r="J6" s="88">
        <v>233</v>
      </c>
      <c r="K6" s="19">
        <f>SUM(C6:J6)</f>
        <v>1924</v>
      </c>
      <c r="L6" s="67">
        <f>K6/8</f>
        <v>240.5</v>
      </c>
      <c r="N6" s="47" t="s">
        <v>77</v>
      </c>
      <c r="O6" s="45"/>
    </row>
    <row r="7" spans="1:21" ht="15" customHeight="1" thickTop="1" thickBot="1" x14ac:dyDescent="0.25">
      <c r="A7" s="72" t="s">
        <v>108</v>
      </c>
      <c r="B7" s="29" t="s">
        <v>5</v>
      </c>
      <c r="C7" s="89">
        <v>293</v>
      </c>
      <c r="D7" s="89">
        <v>193</v>
      </c>
      <c r="E7" s="89">
        <v>251</v>
      </c>
      <c r="F7" s="89">
        <v>292</v>
      </c>
      <c r="G7" s="89">
        <v>206</v>
      </c>
      <c r="H7" s="89">
        <v>165</v>
      </c>
      <c r="I7" s="89">
        <v>226</v>
      </c>
      <c r="J7" s="89">
        <v>238</v>
      </c>
      <c r="K7" s="20">
        <f>SUM(C7:J7)</f>
        <v>1864</v>
      </c>
      <c r="L7" s="67">
        <f>K7/8</f>
        <v>233</v>
      </c>
      <c r="M7" s="17"/>
      <c r="N7" t="s">
        <v>241</v>
      </c>
    </row>
    <row r="8" spans="1:21" ht="15" customHeight="1" thickTop="1" thickBot="1" x14ac:dyDescent="0.25">
      <c r="A8" s="72" t="s">
        <v>131</v>
      </c>
      <c r="B8" s="4" t="s">
        <v>5</v>
      </c>
      <c r="C8" s="89">
        <v>253</v>
      </c>
      <c r="D8" s="89">
        <v>246</v>
      </c>
      <c r="E8" s="89">
        <v>224</v>
      </c>
      <c r="F8" s="89">
        <v>231</v>
      </c>
      <c r="G8" s="89">
        <v>165</v>
      </c>
      <c r="H8" s="89">
        <v>231</v>
      </c>
      <c r="I8" s="89">
        <v>250</v>
      </c>
      <c r="J8" s="89">
        <v>181</v>
      </c>
      <c r="K8" s="20">
        <f>SUM(C8:J8)</f>
        <v>1781</v>
      </c>
      <c r="L8" s="67">
        <f>K8/8</f>
        <v>222.625</v>
      </c>
      <c r="M8" s="17"/>
      <c r="N8" t="s">
        <v>108</v>
      </c>
    </row>
    <row r="9" spans="1:21" ht="15" customHeight="1" thickTop="1" thickBot="1" x14ac:dyDescent="0.25">
      <c r="A9" s="72" t="s">
        <v>280</v>
      </c>
      <c r="B9" s="29" t="s">
        <v>5</v>
      </c>
      <c r="C9" s="89">
        <v>199</v>
      </c>
      <c r="D9" s="89">
        <v>231</v>
      </c>
      <c r="E9" s="89">
        <v>225</v>
      </c>
      <c r="F9" s="89">
        <v>184</v>
      </c>
      <c r="G9" s="89">
        <v>253</v>
      </c>
      <c r="H9" s="89">
        <v>178</v>
      </c>
      <c r="I9" s="89">
        <v>250</v>
      </c>
      <c r="J9" s="89">
        <v>255</v>
      </c>
      <c r="K9" s="20">
        <f>SUM(C9:J9)</f>
        <v>1775</v>
      </c>
      <c r="L9" s="67">
        <f>K9/8</f>
        <v>221.875</v>
      </c>
      <c r="M9" s="17"/>
      <c r="N9" t="s">
        <v>131</v>
      </c>
    </row>
    <row r="10" spans="1:21" ht="15" customHeight="1" thickTop="1" thickBot="1" x14ac:dyDescent="0.25">
      <c r="A10" s="72" t="s">
        <v>139</v>
      </c>
      <c r="B10" s="29" t="s">
        <v>5</v>
      </c>
      <c r="C10" s="89">
        <v>249</v>
      </c>
      <c r="D10" s="89">
        <v>179</v>
      </c>
      <c r="E10" s="89">
        <v>149</v>
      </c>
      <c r="F10" s="89">
        <v>239</v>
      </c>
      <c r="G10" s="89">
        <v>275</v>
      </c>
      <c r="H10" s="89">
        <v>197</v>
      </c>
      <c r="I10" s="89">
        <v>235</v>
      </c>
      <c r="J10" s="89">
        <v>230</v>
      </c>
      <c r="K10" s="20">
        <f>SUM(C10:J10)</f>
        <v>1753</v>
      </c>
      <c r="L10" s="67">
        <f>K10/8</f>
        <v>219.125</v>
      </c>
      <c r="M10" s="17"/>
      <c r="N10" t="s">
        <v>176</v>
      </c>
    </row>
    <row r="11" spans="1:21" ht="15" customHeight="1" thickTop="1" thickBot="1" x14ac:dyDescent="0.25">
      <c r="A11" s="72"/>
      <c r="B11" s="29"/>
      <c r="C11" s="89"/>
      <c r="D11" s="89"/>
      <c r="E11" s="89"/>
      <c r="F11" s="89"/>
      <c r="G11" s="89"/>
      <c r="H11" s="89"/>
      <c r="I11" s="89"/>
      <c r="J11" s="89"/>
      <c r="K11" s="20"/>
      <c r="L11" s="67"/>
      <c r="M11" s="17"/>
      <c r="N11" t="s">
        <v>139</v>
      </c>
    </row>
    <row r="12" spans="1:21" ht="15" customHeight="1" thickTop="1" thickBot="1" x14ac:dyDescent="0.25">
      <c r="A12" s="72" t="s">
        <v>263</v>
      </c>
      <c r="B12" s="29" t="s">
        <v>6</v>
      </c>
      <c r="C12" s="89">
        <v>162</v>
      </c>
      <c r="D12" s="89">
        <v>210</v>
      </c>
      <c r="E12" s="89">
        <v>167</v>
      </c>
      <c r="F12" s="89">
        <v>204</v>
      </c>
      <c r="G12" s="89">
        <v>296</v>
      </c>
      <c r="H12" s="89">
        <v>253</v>
      </c>
      <c r="I12" s="89">
        <v>187</v>
      </c>
      <c r="J12" s="89">
        <v>240</v>
      </c>
      <c r="K12" s="20">
        <f>SUM(C12:J12)</f>
        <v>1719</v>
      </c>
      <c r="L12" s="67">
        <f>K12/8</f>
        <v>214.875</v>
      </c>
      <c r="M12" s="17"/>
      <c r="N12" t="s">
        <v>287</v>
      </c>
    </row>
    <row r="13" spans="1:21" ht="15" customHeight="1" thickTop="1" thickBot="1" x14ac:dyDescent="0.25">
      <c r="A13" s="72" t="s">
        <v>264</v>
      </c>
      <c r="B13" s="29" t="s">
        <v>5</v>
      </c>
      <c r="C13" s="89">
        <v>204</v>
      </c>
      <c r="D13" s="89">
        <v>248</v>
      </c>
      <c r="E13" s="89">
        <v>183</v>
      </c>
      <c r="F13" s="89">
        <v>176</v>
      </c>
      <c r="G13" s="89">
        <v>238</v>
      </c>
      <c r="H13" s="89">
        <v>200</v>
      </c>
      <c r="I13" s="89">
        <v>290</v>
      </c>
      <c r="J13" s="89">
        <v>178</v>
      </c>
      <c r="K13" s="20">
        <f>SUM(C13:J13)</f>
        <v>1717</v>
      </c>
      <c r="L13" s="67">
        <f>K13/8</f>
        <v>214.625</v>
      </c>
    </row>
    <row r="14" spans="1:21" ht="15" customHeight="1" thickTop="1" thickBot="1" x14ac:dyDescent="0.25">
      <c r="A14" s="72" t="s">
        <v>214</v>
      </c>
      <c r="B14" s="29" t="s">
        <v>5</v>
      </c>
      <c r="C14" s="89">
        <v>235</v>
      </c>
      <c r="D14" s="89">
        <v>168</v>
      </c>
      <c r="E14" s="89">
        <v>231</v>
      </c>
      <c r="F14" s="89">
        <v>173</v>
      </c>
      <c r="G14" s="89">
        <v>243</v>
      </c>
      <c r="H14" s="89">
        <v>282</v>
      </c>
      <c r="I14" s="89">
        <v>187</v>
      </c>
      <c r="J14" s="89">
        <v>189</v>
      </c>
      <c r="K14" s="20">
        <f>SUM(C14:J14)</f>
        <v>1708</v>
      </c>
      <c r="L14" s="67">
        <f>K14/8</f>
        <v>213.5</v>
      </c>
    </row>
    <row r="15" spans="1:21" ht="15" customHeight="1" thickTop="1" thickBot="1" x14ac:dyDescent="0.3">
      <c r="A15" s="90"/>
      <c r="B15" s="91"/>
      <c r="C15" s="92"/>
      <c r="D15" s="92"/>
      <c r="E15" s="92"/>
      <c r="F15" s="92"/>
      <c r="G15" s="92"/>
      <c r="H15" s="92"/>
      <c r="I15" s="92"/>
      <c r="J15" s="92"/>
      <c r="K15" s="93"/>
      <c r="L15" s="94"/>
      <c r="T15" s="48" t="s">
        <v>78</v>
      </c>
    </row>
    <row r="16" spans="1:21" ht="15" customHeight="1" thickTop="1" thickBot="1" x14ac:dyDescent="0.25">
      <c r="A16" s="72" t="s">
        <v>265</v>
      </c>
      <c r="B16" s="29" t="s">
        <v>5</v>
      </c>
      <c r="C16" s="89">
        <v>169</v>
      </c>
      <c r="D16" s="89">
        <v>218</v>
      </c>
      <c r="E16" s="89">
        <v>182</v>
      </c>
      <c r="F16" s="89">
        <v>172</v>
      </c>
      <c r="G16" s="89">
        <v>276</v>
      </c>
      <c r="H16" s="89">
        <v>270</v>
      </c>
      <c r="I16" s="89">
        <v>168</v>
      </c>
      <c r="J16" s="89">
        <v>252</v>
      </c>
      <c r="K16" s="20">
        <f t="shared" ref="K16:K25" si="0">SUM(C16:J16)</f>
        <v>1707</v>
      </c>
      <c r="L16" s="67">
        <f t="shared" ref="L16:L25" si="1">K16/8</f>
        <v>213.375</v>
      </c>
      <c r="N16" s="45"/>
      <c r="T16" s="110" t="s">
        <v>165</v>
      </c>
      <c r="U16" s="17"/>
    </row>
    <row r="17" spans="1:21" ht="15" customHeight="1" thickTop="1" thickBot="1" x14ac:dyDescent="0.25">
      <c r="A17" s="72" t="s">
        <v>281</v>
      </c>
      <c r="B17" s="29" t="s">
        <v>5</v>
      </c>
      <c r="C17" s="89">
        <v>158</v>
      </c>
      <c r="D17" s="89">
        <v>176</v>
      </c>
      <c r="E17" s="89">
        <v>214</v>
      </c>
      <c r="F17" s="89">
        <v>285</v>
      </c>
      <c r="G17" s="89">
        <v>313</v>
      </c>
      <c r="H17" s="89">
        <v>160</v>
      </c>
      <c r="I17" s="89">
        <v>178</v>
      </c>
      <c r="J17" s="89">
        <v>218</v>
      </c>
      <c r="K17" s="20">
        <f t="shared" si="0"/>
        <v>1702</v>
      </c>
      <c r="L17" s="96">
        <f t="shared" si="1"/>
        <v>212.75</v>
      </c>
      <c r="N17" s="45" t="s">
        <v>88</v>
      </c>
      <c r="T17" s="110" t="s">
        <v>170</v>
      </c>
      <c r="U17" s="17"/>
    </row>
    <row r="18" spans="1:21" ht="15" customHeight="1" thickTop="1" thickBot="1" x14ac:dyDescent="0.25">
      <c r="A18" s="72" t="s">
        <v>282</v>
      </c>
      <c r="B18" s="29" t="s">
        <v>5</v>
      </c>
      <c r="C18" s="89">
        <v>173</v>
      </c>
      <c r="D18" s="89">
        <v>213</v>
      </c>
      <c r="E18" s="89">
        <v>131</v>
      </c>
      <c r="F18" s="89">
        <v>220</v>
      </c>
      <c r="G18" s="89">
        <v>207</v>
      </c>
      <c r="H18" s="89">
        <v>296</v>
      </c>
      <c r="I18" s="89">
        <v>183</v>
      </c>
      <c r="J18" s="89">
        <v>237</v>
      </c>
      <c r="K18" s="20">
        <f t="shared" si="0"/>
        <v>1660</v>
      </c>
      <c r="L18" s="67">
        <f t="shared" si="1"/>
        <v>207.5</v>
      </c>
      <c r="N18" t="s">
        <v>255</v>
      </c>
      <c r="T18" s="110" t="s">
        <v>279</v>
      </c>
      <c r="U18" s="17"/>
    </row>
    <row r="19" spans="1:21" ht="15" customHeight="1" thickTop="1" thickBot="1" x14ac:dyDescent="0.25">
      <c r="A19" s="72" t="s">
        <v>178</v>
      </c>
      <c r="B19" s="29" t="s">
        <v>5</v>
      </c>
      <c r="C19" s="89">
        <v>184</v>
      </c>
      <c r="D19" s="89">
        <v>166</v>
      </c>
      <c r="E19" s="89">
        <v>213</v>
      </c>
      <c r="F19" s="89">
        <v>180</v>
      </c>
      <c r="G19" s="89">
        <v>203</v>
      </c>
      <c r="H19" s="89">
        <v>247</v>
      </c>
      <c r="I19" s="89">
        <v>190</v>
      </c>
      <c r="J19" s="89">
        <v>255</v>
      </c>
      <c r="K19" s="20">
        <f t="shared" si="0"/>
        <v>1638</v>
      </c>
      <c r="L19" s="67">
        <f t="shared" si="1"/>
        <v>204.75</v>
      </c>
      <c r="N19" t="s">
        <v>256</v>
      </c>
      <c r="T19" s="110" t="s">
        <v>278</v>
      </c>
      <c r="U19" s="17"/>
    </row>
    <row r="20" spans="1:21" ht="15" customHeight="1" thickTop="1" thickBot="1" x14ac:dyDescent="0.25">
      <c r="A20" s="72" t="s">
        <v>283</v>
      </c>
      <c r="B20" s="29" t="s">
        <v>5</v>
      </c>
      <c r="C20" s="89">
        <v>230</v>
      </c>
      <c r="D20" s="89">
        <v>263</v>
      </c>
      <c r="E20" s="89">
        <v>141</v>
      </c>
      <c r="F20" s="89">
        <v>215</v>
      </c>
      <c r="G20" s="89">
        <v>207</v>
      </c>
      <c r="H20" s="89">
        <v>137</v>
      </c>
      <c r="I20" s="89">
        <v>171</v>
      </c>
      <c r="J20" s="89">
        <v>248</v>
      </c>
      <c r="K20" s="20">
        <f t="shared" si="0"/>
        <v>1612</v>
      </c>
      <c r="L20" s="67">
        <f t="shared" si="1"/>
        <v>201.5</v>
      </c>
      <c r="T20" s="110" t="s">
        <v>277</v>
      </c>
      <c r="U20" s="17"/>
    </row>
    <row r="21" spans="1:21" ht="15" customHeight="1" thickTop="1" thickBot="1" x14ac:dyDescent="0.25">
      <c r="A21" s="72" t="s">
        <v>219</v>
      </c>
      <c r="B21" s="29" t="s">
        <v>5</v>
      </c>
      <c r="C21" s="89">
        <v>203</v>
      </c>
      <c r="D21" s="89">
        <v>186</v>
      </c>
      <c r="E21" s="89">
        <v>174</v>
      </c>
      <c r="F21" s="89">
        <v>203</v>
      </c>
      <c r="G21" s="89">
        <v>163</v>
      </c>
      <c r="H21" s="89">
        <v>208</v>
      </c>
      <c r="I21" s="89">
        <v>230</v>
      </c>
      <c r="J21" s="89">
        <v>201</v>
      </c>
      <c r="K21" s="20">
        <f t="shared" si="0"/>
        <v>1568</v>
      </c>
      <c r="L21" s="67">
        <f t="shared" si="1"/>
        <v>196</v>
      </c>
      <c r="T21" s="25" t="s">
        <v>104</v>
      </c>
      <c r="U21" s="17"/>
    </row>
    <row r="22" spans="1:21" ht="15" customHeight="1" thickTop="1" thickBot="1" x14ac:dyDescent="0.25">
      <c r="A22" s="72" t="s">
        <v>249</v>
      </c>
      <c r="B22" s="29" t="s">
        <v>6</v>
      </c>
      <c r="C22" s="89">
        <v>210</v>
      </c>
      <c r="D22" s="89">
        <v>123</v>
      </c>
      <c r="E22" s="89">
        <v>265</v>
      </c>
      <c r="F22" s="89">
        <v>157</v>
      </c>
      <c r="G22" s="89">
        <v>263</v>
      </c>
      <c r="H22" s="89">
        <v>164</v>
      </c>
      <c r="I22" s="89">
        <v>149</v>
      </c>
      <c r="J22" s="89">
        <v>231</v>
      </c>
      <c r="K22" s="20">
        <f t="shared" si="0"/>
        <v>1562</v>
      </c>
      <c r="L22" s="67">
        <f t="shared" si="1"/>
        <v>195.25</v>
      </c>
      <c r="R22" s="25"/>
      <c r="T22" s="25"/>
    </row>
    <row r="23" spans="1:21" ht="15" customHeight="1" thickTop="1" thickBot="1" x14ac:dyDescent="0.25">
      <c r="A23" s="72" t="s">
        <v>284</v>
      </c>
      <c r="B23" s="41" t="s">
        <v>6</v>
      </c>
      <c r="C23" s="89">
        <v>256</v>
      </c>
      <c r="D23" s="89">
        <v>138</v>
      </c>
      <c r="E23" s="89">
        <v>178</v>
      </c>
      <c r="F23" s="89">
        <v>122</v>
      </c>
      <c r="G23" s="89">
        <v>226</v>
      </c>
      <c r="H23" s="89">
        <v>213</v>
      </c>
      <c r="I23" s="89">
        <v>250</v>
      </c>
      <c r="J23" s="89">
        <v>170</v>
      </c>
      <c r="K23" s="20">
        <f t="shared" si="0"/>
        <v>1553</v>
      </c>
      <c r="L23" s="67">
        <f t="shared" si="1"/>
        <v>194.125</v>
      </c>
      <c r="R23" s="25"/>
      <c r="T23" s="25"/>
    </row>
    <row r="24" spans="1:21" ht="15" customHeight="1" thickTop="1" thickBot="1" x14ac:dyDescent="0.3">
      <c r="A24" s="72" t="s">
        <v>285</v>
      </c>
      <c r="B24" s="41" t="s">
        <v>6</v>
      </c>
      <c r="C24" s="89">
        <v>176</v>
      </c>
      <c r="D24" s="89">
        <v>164</v>
      </c>
      <c r="E24" s="89">
        <v>202</v>
      </c>
      <c r="F24" s="89">
        <v>169</v>
      </c>
      <c r="G24" s="89">
        <v>173</v>
      </c>
      <c r="H24" s="89">
        <v>236</v>
      </c>
      <c r="I24" s="89">
        <v>229</v>
      </c>
      <c r="J24" s="89">
        <v>191</v>
      </c>
      <c r="K24" s="43">
        <f t="shared" si="0"/>
        <v>1540</v>
      </c>
      <c r="L24" s="68">
        <f t="shared" si="1"/>
        <v>192.5</v>
      </c>
      <c r="N24" s="47" t="s">
        <v>79</v>
      </c>
      <c r="R24" s="25"/>
      <c r="T24" s="25"/>
    </row>
    <row r="25" spans="1:21" ht="15" customHeight="1" thickTop="1" x14ac:dyDescent="0.2">
      <c r="A25" s="72" t="s">
        <v>286</v>
      </c>
      <c r="B25" s="41" t="s">
        <v>5</v>
      </c>
      <c r="C25" s="89">
        <v>143</v>
      </c>
      <c r="D25" s="89">
        <v>156</v>
      </c>
      <c r="E25" s="89">
        <v>179</v>
      </c>
      <c r="F25" s="89">
        <v>251</v>
      </c>
      <c r="G25" s="89">
        <v>160</v>
      </c>
      <c r="H25" s="89">
        <v>244</v>
      </c>
      <c r="I25" s="89">
        <v>171</v>
      </c>
      <c r="J25" s="89">
        <v>192</v>
      </c>
      <c r="K25" s="43">
        <f t="shared" si="0"/>
        <v>1496</v>
      </c>
      <c r="L25" s="68">
        <f t="shared" si="1"/>
        <v>187</v>
      </c>
      <c r="N25" t="s">
        <v>263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N26" t="s">
        <v>276</v>
      </c>
      <c r="R26" s="25"/>
      <c r="T26" s="25"/>
    </row>
    <row r="27" spans="1:21" ht="15" customHeight="1" x14ac:dyDescent="0.2">
      <c r="A27" s="78" t="s">
        <v>165</v>
      </c>
      <c r="B27" s="38" t="s">
        <v>5</v>
      </c>
      <c r="C27" s="100">
        <v>217</v>
      </c>
      <c r="D27" s="100">
        <v>218</v>
      </c>
      <c r="E27" s="100">
        <v>198</v>
      </c>
      <c r="F27" s="100">
        <v>232</v>
      </c>
      <c r="G27" s="100">
        <v>353</v>
      </c>
      <c r="H27" s="100">
        <v>264</v>
      </c>
      <c r="I27" s="100">
        <v>322</v>
      </c>
      <c r="J27" s="100">
        <v>311</v>
      </c>
      <c r="K27" s="39">
        <f>SUM(C27:J27)</f>
        <v>2115</v>
      </c>
      <c r="L27" s="109">
        <f>K27/8</f>
        <v>264.375</v>
      </c>
      <c r="N27" t="s">
        <v>264</v>
      </c>
      <c r="R27" s="25"/>
      <c r="T27" s="46" t="s">
        <v>91</v>
      </c>
    </row>
    <row r="28" spans="1:21" ht="15" customHeight="1" x14ac:dyDescent="0.2">
      <c r="A28" s="72" t="s">
        <v>170</v>
      </c>
      <c r="B28" s="29" t="s">
        <v>6</v>
      </c>
      <c r="C28" s="89">
        <v>194</v>
      </c>
      <c r="D28" s="89">
        <v>280</v>
      </c>
      <c r="E28" s="89">
        <v>205</v>
      </c>
      <c r="F28" s="89">
        <v>211</v>
      </c>
      <c r="G28" s="89">
        <v>179</v>
      </c>
      <c r="H28" s="89">
        <v>375</v>
      </c>
      <c r="I28" s="89">
        <v>312</v>
      </c>
      <c r="J28" s="89">
        <v>289</v>
      </c>
      <c r="K28" s="20">
        <f>SUM(C28:J28)</f>
        <v>2045</v>
      </c>
      <c r="L28" s="101">
        <f>K28/8</f>
        <v>255.625</v>
      </c>
      <c r="N28" t="s">
        <v>203</v>
      </c>
      <c r="R28" s="25"/>
      <c r="T28" s="25" t="s">
        <v>92</v>
      </c>
    </row>
    <row r="29" spans="1:21" ht="15" customHeight="1" x14ac:dyDescent="0.2">
      <c r="A29" s="72" t="s">
        <v>279</v>
      </c>
      <c r="B29" s="29" t="s">
        <v>6</v>
      </c>
      <c r="C29" s="89">
        <v>206</v>
      </c>
      <c r="D29" s="89">
        <v>172</v>
      </c>
      <c r="E29" s="89">
        <v>186</v>
      </c>
      <c r="F29" s="89">
        <v>209</v>
      </c>
      <c r="G29" s="89">
        <v>329</v>
      </c>
      <c r="H29" s="89">
        <v>351</v>
      </c>
      <c r="I29" s="89">
        <v>249</v>
      </c>
      <c r="J29" s="89">
        <v>300</v>
      </c>
      <c r="K29" s="20">
        <f>SUM(C29:J29)</f>
        <v>2002</v>
      </c>
      <c r="L29" s="101">
        <f>K29/8</f>
        <v>250.25</v>
      </c>
      <c r="N29" t="s">
        <v>214</v>
      </c>
      <c r="T29" s="25" t="s">
        <v>93</v>
      </c>
    </row>
    <row r="30" spans="1:21" ht="15" customHeight="1" x14ac:dyDescent="0.2">
      <c r="A30" s="72" t="s">
        <v>278</v>
      </c>
      <c r="B30" s="29" t="s">
        <v>6</v>
      </c>
      <c r="C30" s="89">
        <v>174</v>
      </c>
      <c r="D30" s="89">
        <v>222</v>
      </c>
      <c r="E30" s="89">
        <v>225</v>
      </c>
      <c r="F30" s="89">
        <v>146</v>
      </c>
      <c r="G30" s="89">
        <v>286</v>
      </c>
      <c r="H30" s="89">
        <v>390</v>
      </c>
      <c r="I30" s="89">
        <v>244</v>
      </c>
      <c r="J30" s="89">
        <v>221</v>
      </c>
      <c r="K30" s="20">
        <f>SUM(C30:J30)</f>
        <v>1908</v>
      </c>
      <c r="L30" s="101">
        <f>K30/8</f>
        <v>238.5</v>
      </c>
      <c r="M30" s="17"/>
      <c r="N30" t="s">
        <v>288</v>
      </c>
      <c r="T30" s="46"/>
    </row>
    <row r="31" spans="1:21" ht="15" customHeight="1" x14ac:dyDescent="0.2">
      <c r="A31" s="72" t="s">
        <v>277</v>
      </c>
      <c r="B31" s="29" t="s">
        <v>3</v>
      </c>
      <c r="C31" s="89">
        <v>336</v>
      </c>
      <c r="D31" s="89">
        <v>218</v>
      </c>
      <c r="E31" s="89">
        <v>210</v>
      </c>
      <c r="F31" s="89">
        <v>218</v>
      </c>
      <c r="G31" s="89">
        <v>237</v>
      </c>
      <c r="H31" s="89">
        <v>320</v>
      </c>
      <c r="I31" s="89">
        <v>182</v>
      </c>
      <c r="J31" s="89">
        <v>178</v>
      </c>
      <c r="K31" s="20">
        <f>SUM(C31:J31)</f>
        <v>1899</v>
      </c>
      <c r="L31" s="101">
        <f>K31/8</f>
        <v>237.375</v>
      </c>
      <c r="M31" s="17"/>
      <c r="T31" s="46"/>
    </row>
    <row r="32" spans="1:21" ht="15" customHeight="1" x14ac:dyDescent="0.2">
      <c r="A32" s="72"/>
      <c r="B32" s="29"/>
      <c r="C32" s="11"/>
      <c r="D32" s="11"/>
      <c r="E32" s="11"/>
      <c r="F32" s="11"/>
      <c r="G32" s="11"/>
      <c r="H32" s="11"/>
      <c r="I32" s="11"/>
      <c r="J32" s="11"/>
      <c r="K32" s="20"/>
      <c r="L32" s="101"/>
      <c r="M32" s="17"/>
      <c r="T32" s="25"/>
    </row>
    <row r="33" spans="1:21" ht="15" customHeight="1" x14ac:dyDescent="0.2">
      <c r="A33" s="72" t="s">
        <v>276</v>
      </c>
      <c r="B33" s="29" t="s">
        <v>3</v>
      </c>
      <c r="C33" s="89">
        <v>156</v>
      </c>
      <c r="D33" s="89">
        <v>158</v>
      </c>
      <c r="E33" s="89">
        <v>287</v>
      </c>
      <c r="F33" s="89">
        <v>222</v>
      </c>
      <c r="G33" s="89">
        <v>281</v>
      </c>
      <c r="H33" s="89">
        <v>271</v>
      </c>
      <c r="I33" s="89">
        <v>282</v>
      </c>
      <c r="J33" s="89">
        <v>231</v>
      </c>
      <c r="K33" s="20">
        <f>SUM(C33:J33)</f>
        <v>1888</v>
      </c>
      <c r="L33" s="101">
        <f>K33/8</f>
        <v>236</v>
      </c>
      <c r="M33" s="17"/>
      <c r="T33" s="25"/>
    </row>
    <row r="34" spans="1:21" ht="15" customHeight="1" x14ac:dyDescent="0.25">
      <c r="A34" s="72" t="s">
        <v>203</v>
      </c>
      <c r="B34" s="29" t="s">
        <v>3</v>
      </c>
      <c r="C34" s="89">
        <v>217</v>
      </c>
      <c r="D34" s="89">
        <v>170</v>
      </c>
      <c r="E34" s="89">
        <v>173</v>
      </c>
      <c r="F34" s="89">
        <v>259</v>
      </c>
      <c r="G34" s="89">
        <v>216</v>
      </c>
      <c r="H34" s="89">
        <v>239</v>
      </c>
      <c r="I34" s="89">
        <v>218</v>
      </c>
      <c r="J34" s="89">
        <v>168</v>
      </c>
      <c r="K34" s="20">
        <f>SUM(C34:J34)</f>
        <v>1660</v>
      </c>
      <c r="L34" s="101">
        <f>K34/8</f>
        <v>207.5</v>
      </c>
      <c r="M34" s="17"/>
      <c r="T34" s="48" t="s">
        <v>81</v>
      </c>
    </row>
    <row r="35" spans="1:21" ht="15" customHeight="1" x14ac:dyDescent="0.2">
      <c r="A35" s="72"/>
      <c r="B35" s="29"/>
      <c r="C35" s="11"/>
      <c r="D35" s="11"/>
      <c r="E35" s="11"/>
      <c r="F35" s="11"/>
      <c r="G35" s="11"/>
      <c r="H35" s="11"/>
      <c r="I35" s="11"/>
      <c r="J35" s="11"/>
      <c r="K35" s="20"/>
      <c r="L35" s="101"/>
      <c r="M35" s="17"/>
      <c r="T35" s="25" t="s">
        <v>265</v>
      </c>
    </row>
    <row r="36" spans="1:21" ht="15" customHeight="1" x14ac:dyDescent="0.2">
      <c r="A36" s="72" t="s">
        <v>266</v>
      </c>
      <c r="B36" s="29" t="s">
        <v>5</v>
      </c>
      <c r="C36" s="89">
        <v>196</v>
      </c>
      <c r="D36" s="89">
        <v>261</v>
      </c>
      <c r="E36" s="89">
        <v>190</v>
      </c>
      <c r="F36" s="89">
        <v>216</v>
      </c>
      <c r="G36" s="89">
        <v>190</v>
      </c>
      <c r="H36" s="89">
        <v>203</v>
      </c>
      <c r="I36" s="89">
        <v>238</v>
      </c>
      <c r="J36" s="89">
        <v>158</v>
      </c>
      <c r="K36" s="20">
        <f t="shared" ref="K36:K41" si="2">SUM(C36:J36)</f>
        <v>1652</v>
      </c>
      <c r="L36" s="101">
        <f t="shared" ref="L36:L47" si="3">K36/8</f>
        <v>206.5</v>
      </c>
      <c r="T36" s="25" t="s">
        <v>266</v>
      </c>
    </row>
    <row r="37" spans="1:21" ht="15" customHeight="1" x14ac:dyDescent="0.2">
      <c r="A37" s="72" t="s">
        <v>238</v>
      </c>
      <c r="B37" s="29" t="s">
        <v>5</v>
      </c>
      <c r="C37" s="89">
        <v>221</v>
      </c>
      <c r="D37" s="89">
        <v>147</v>
      </c>
      <c r="E37" s="89">
        <v>149</v>
      </c>
      <c r="F37" s="89">
        <v>218</v>
      </c>
      <c r="G37" s="89">
        <v>197</v>
      </c>
      <c r="H37" s="89">
        <v>200</v>
      </c>
      <c r="I37" s="89">
        <v>214</v>
      </c>
      <c r="J37" s="89">
        <v>160</v>
      </c>
      <c r="K37" s="20">
        <f t="shared" si="2"/>
        <v>1506</v>
      </c>
      <c r="L37" s="101">
        <f t="shared" si="3"/>
        <v>188.25</v>
      </c>
    </row>
    <row r="38" spans="1:21" ht="15" customHeight="1" x14ac:dyDescent="0.25">
      <c r="A38" s="72" t="s">
        <v>267</v>
      </c>
      <c r="B38" s="29" t="s">
        <v>5</v>
      </c>
      <c r="C38" s="89">
        <v>160</v>
      </c>
      <c r="D38" s="89">
        <v>188</v>
      </c>
      <c r="E38" s="89">
        <v>228</v>
      </c>
      <c r="F38" s="89">
        <v>149</v>
      </c>
      <c r="G38" s="89">
        <v>263</v>
      </c>
      <c r="H38" s="89">
        <v>186</v>
      </c>
      <c r="I38" s="89">
        <v>148</v>
      </c>
      <c r="J38" s="89">
        <v>184</v>
      </c>
      <c r="K38" s="20">
        <f t="shared" si="2"/>
        <v>1506</v>
      </c>
      <c r="L38" s="101">
        <f t="shared" si="3"/>
        <v>188.25</v>
      </c>
      <c r="T38" s="48"/>
    </row>
    <row r="39" spans="1:21" ht="15" customHeight="1" x14ac:dyDescent="0.2">
      <c r="A39" s="72" t="s">
        <v>268</v>
      </c>
      <c r="B39" s="29" t="s">
        <v>6</v>
      </c>
      <c r="C39" s="89">
        <v>169</v>
      </c>
      <c r="D39" s="89">
        <v>182</v>
      </c>
      <c r="E39" s="89">
        <v>210</v>
      </c>
      <c r="F39" s="89">
        <v>197</v>
      </c>
      <c r="G39" s="89">
        <v>183</v>
      </c>
      <c r="H39" s="89">
        <v>123</v>
      </c>
      <c r="I39" s="89">
        <v>197</v>
      </c>
      <c r="J39" s="89">
        <v>239</v>
      </c>
      <c r="K39" s="20">
        <f t="shared" si="2"/>
        <v>1500</v>
      </c>
      <c r="L39" s="101">
        <f t="shared" si="3"/>
        <v>187.5</v>
      </c>
      <c r="T39" s="25"/>
      <c r="U39" s="17"/>
    </row>
    <row r="40" spans="1:21" ht="15" customHeight="1" x14ac:dyDescent="0.2">
      <c r="A40" s="72" t="s">
        <v>269</v>
      </c>
      <c r="B40" s="29" t="s">
        <v>5</v>
      </c>
      <c r="C40" s="89">
        <v>205</v>
      </c>
      <c r="D40" s="89">
        <v>128</v>
      </c>
      <c r="E40" s="89">
        <v>162</v>
      </c>
      <c r="F40" s="89">
        <v>223</v>
      </c>
      <c r="G40" s="89">
        <v>202</v>
      </c>
      <c r="H40" s="89">
        <v>166</v>
      </c>
      <c r="I40" s="89">
        <v>236</v>
      </c>
      <c r="J40" s="89">
        <v>166</v>
      </c>
      <c r="K40" s="20">
        <f t="shared" si="2"/>
        <v>1488</v>
      </c>
      <c r="L40" s="101">
        <f t="shared" si="3"/>
        <v>186</v>
      </c>
      <c r="T40" s="25"/>
      <c r="U40" s="17"/>
    </row>
    <row r="41" spans="1:21" ht="15" customHeight="1" x14ac:dyDescent="0.2">
      <c r="A41" s="72" t="s">
        <v>270</v>
      </c>
      <c r="B41" s="29" t="s">
        <v>5</v>
      </c>
      <c r="C41" s="89">
        <v>191</v>
      </c>
      <c r="D41" s="89">
        <v>195</v>
      </c>
      <c r="E41" s="89">
        <v>137</v>
      </c>
      <c r="F41" s="89">
        <v>153</v>
      </c>
      <c r="G41" s="89">
        <v>185</v>
      </c>
      <c r="H41" s="89">
        <v>251</v>
      </c>
      <c r="I41" s="89">
        <v>174</v>
      </c>
      <c r="J41" s="89">
        <v>168</v>
      </c>
      <c r="K41" s="20">
        <f t="shared" si="2"/>
        <v>1454</v>
      </c>
      <c r="L41" s="101">
        <f t="shared" si="3"/>
        <v>181.75</v>
      </c>
      <c r="T41" s="25"/>
      <c r="U41" s="17"/>
    </row>
    <row r="42" spans="1:21" ht="15" customHeight="1" x14ac:dyDescent="0.25">
      <c r="A42" s="72" t="s">
        <v>271</v>
      </c>
      <c r="B42" s="29" t="s">
        <v>3</v>
      </c>
      <c r="C42" s="89">
        <v>168</v>
      </c>
      <c r="D42" s="89">
        <v>226</v>
      </c>
      <c r="E42" s="89">
        <v>169</v>
      </c>
      <c r="F42" s="89">
        <v>157</v>
      </c>
      <c r="G42" s="89">
        <v>190</v>
      </c>
      <c r="H42" s="89">
        <v>195</v>
      </c>
      <c r="I42" s="89">
        <v>167</v>
      </c>
      <c r="J42" s="89">
        <v>180</v>
      </c>
      <c r="K42" s="20">
        <f t="shared" ref="K42:K47" si="4">SUM(C42:J42)</f>
        <v>1452</v>
      </c>
      <c r="L42" s="101">
        <f t="shared" si="3"/>
        <v>181.5</v>
      </c>
      <c r="M42" s="47" t="s">
        <v>82</v>
      </c>
      <c r="N42" s="47"/>
      <c r="O42" s="47"/>
      <c r="P42" s="162" t="s">
        <v>257</v>
      </c>
      <c r="Q42" s="162"/>
      <c r="R42" s="162"/>
      <c r="S42" s="162"/>
      <c r="T42" s="48"/>
      <c r="U42" s="48" t="s">
        <v>128</v>
      </c>
    </row>
    <row r="43" spans="1:21" ht="15" customHeight="1" x14ac:dyDescent="0.2">
      <c r="A43" s="72" t="s">
        <v>221</v>
      </c>
      <c r="B43" s="29" t="s">
        <v>3</v>
      </c>
      <c r="C43" s="89">
        <v>173</v>
      </c>
      <c r="D43" s="89">
        <v>174</v>
      </c>
      <c r="E43" s="89">
        <v>176</v>
      </c>
      <c r="F43" s="89">
        <v>193</v>
      </c>
      <c r="G43" s="89">
        <v>109</v>
      </c>
      <c r="H43" s="89">
        <v>222</v>
      </c>
      <c r="I43" s="89">
        <v>169</v>
      </c>
      <c r="J43" s="89">
        <v>190</v>
      </c>
      <c r="K43" s="20">
        <f t="shared" si="4"/>
        <v>1406</v>
      </c>
      <c r="L43" s="101">
        <f t="shared" si="3"/>
        <v>175.75</v>
      </c>
    </row>
    <row r="44" spans="1:21" ht="15" customHeight="1" x14ac:dyDescent="0.25">
      <c r="A44" s="72" t="s">
        <v>272</v>
      </c>
      <c r="B44" s="29" t="s">
        <v>5</v>
      </c>
      <c r="C44" s="89">
        <v>147</v>
      </c>
      <c r="D44" s="89">
        <v>137</v>
      </c>
      <c r="E44" s="89">
        <v>129</v>
      </c>
      <c r="F44" s="89">
        <v>170</v>
      </c>
      <c r="G44" s="89">
        <v>184</v>
      </c>
      <c r="H44" s="89">
        <v>214</v>
      </c>
      <c r="I44" s="89">
        <v>208</v>
      </c>
      <c r="J44" s="89">
        <v>203</v>
      </c>
      <c r="K44" s="20">
        <f t="shared" si="4"/>
        <v>1392</v>
      </c>
      <c r="L44" s="101">
        <f t="shared" si="3"/>
        <v>174</v>
      </c>
      <c r="N44" s="45" t="s">
        <v>258</v>
      </c>
      <c r="O44" s="47"/>
      <c r="P44" s="58"/>
      <c r="Q44" s="50"/>
      <c r="R44" s="47"/>
      <c r="S44" s="45" t="s">
        <v>259</v>
      </c>
      <c r="T44" s="46"/>
      <c r="U44" s="46"/>
    </row>
    <row r="45" spans="1:21" ht="15" customHeight="1" x14ac:dyDescent="0.25">
      <c r="A45" s="72" t="s">
        <v>273</v>
      </c>
      <c r="B45" s="29" t="s">
        <v>5</v>
      </c>
      <c r="C45" s="89">
        <v>164</v>
      </c>
      <c r="D45" s="89">
        <v>174</v>
      </c>
      <c r="E45" s="89">
        <v>227</v>
      </c>
      <c r="F45" s="89">
        <v>144</v>
      </c>
      <c r="G45" s="89">
        <v>161</v>
      </c>
      <c r="H45" s="89">
        <v>181</v>
      </c>
      <c r="I45" s="89">
        <v>173</v>
      </c>
      <c r="J45" s="89">
        <v>160</v>
      </c>
      <c r="K45" s="20">
        <f t="shared" si="4"/>
        <v>1384</v>
      </c>
      <c r="L45" s="101">
        <f t="shared" si="3"/>
        <v>173</v>
      </c>
      <c r="N45" s="45"/>
      <c r="O45" s="47"/>
      <c r="P45" s="58"/>
      <c r="Q45" s="50"/>
      <c r="R45" s="47"/>
      <c r="S45" s="45"/>
      <c r="T45" s="46"/>
      <c r="U45" s="46"/>
    </row>
    <row r="46" spans="1:21" ht="15" customHeight="1" x14ac:dyDescent="0.25">
      <c r="A46" s="72" t="s">
        <v>274</v>
      </c>
      <c r="B46" s="29" t="s">
        <v>6</v>
      </c>
      <c r="C46" s="89">
        <v>222</v>
      </c>
      <c r="D46" s="89">
        <v>147</v>
      </c>
      <c r="E46" s="89">
        <v>139</v>
      </c>
      <c r="F46" s="89">
        <v>173</v>
      </c>
      <c r="G46" s="89">
        <v>169</v>
      </c>
      <c r="H46" s="89">
        <v>142</v>
      </c>
      <c r="I46" s="89">
        <v>152</v>
      </c>
      <c r="J46" s="89">
        <v>177</v>
      </c>
      <c r="K46" s="20">
        <f t="shared" si="4"/>
        <v>1321</v>
      </c>
      <c r="L46" s="101">
        <f t="shared" si="3"/>
        <v>165.125</v>
      </c>
      <c r="N46" s="45"/>
      <c r="O46" s="47"/>
      <c r="P46" s="58"/>
      <c r="Q46" s="50"/>
      <c r="R46" s="47"/>
      <c r="S46" s="45"/>
      <c r="T46" s="46"/>
      <c r="U46" s="46"/>
    </row>
    <row r="47" spans="1:21" ht="15" customHeight="1" thickBot="1" x14ac:dyDescent="0.3">
      <c r="A47" s="75" t="s">
        <v>275</v>
      </c>
      <c r="B47" s="31" t="s">
        <v>5</v>
      </c>
      <c r="C47" s="102">
        <v>165</v>
      </c>
      <c r="D47" s="102">
        <v>118</v>
      </c>
      <c r="E47" s="102">
        <v>153</v>
      </c>
      <c r="F47" s="102">
        <v>143</v>
      </c>
      <c r="G47" s="102">
        <v>129</v>
      </c>
      <c r="H47" s="102">
        <v>214</v>
      </c>
      <c r="I47" s="102">
        <v>164</v>
      </c>
      <c r="J47" s="102">
        <v>144</v>
      </c>
      <c r="K47" s="21">
        <f t="shared" si="4"/>
        <v>1230</v>
      </c>
      <c r="L47" s="103">
        <f t="shared" si="3"/>
        <v>153.75</v>
      </c>
      <c r="N47" s="45"/>
      <c r="O47" s="47"/>
      <c r="P47" s="58"/>
      <c r="Q47" s="50"/>
      <c r="R47" s="47"/>
      <c r="S47" s="45"/>
      <c r="T47" s="46"/>
      <c r="U47" s="46"/>
    </row>
    <row r="48" spans="1:21" ht="15" customHeight="1" thickTop="1" x14ac:dyDescent="0.2">
      <c r="A48" s="97" t="s">
        <v>261</v>
      </c>
      <c r="B48" s="97"/>
      <c r="C48" s="98"/>
      <c r="D48" s="98"/>
      <c r="E48" s="99"/>
      <c r="F48" s="99"/>
      <c r="L48" s="25" t="s">
        <v>260</v>
      </c>
    </row>
    <row r="49" spans="3:4" x14ac:dyDescent="0.2">
      <c r="C49" s="1"/>
      <c r="D49" s="1"/>
    </row>
  </sheetData>
  <mergeCells count="6">
    <mergeCell ref="P42:S42"/>
    <mergeCell ref="A1:L1"/>
    <mergeCell ref="A2:L2"/>
    <mergeCell ref="A3:L3"/>
    <mergeCell ref="M1:U1"/>
    <mergeCell ref="M2:U2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H11" workbookViewId="0">
      <selection activeCell="O50" sqref="O50"/>
    </sheetView>
  </sheetViews>
  <sheetFormatPr defaultRowHeight="12.75" x14ac:dyDescent="0.2"/>
  <cols>
    <col min="1" max="1" width="24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300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x14ac:dyDescent="0.25">
      <c r="A6" s="95" t="s">
        <v>214</v>
      </c>
      <c r="B6" s="27" t="s">
        <v>5</v>
      </c>
      <c r="C6" s="88">
        <v>262</v>
      </c>
      <c r="D6" s="113">
        <v>314</v>
      </c>
      <c r="E6" s="88">
        <v>200</v>
      </c>
      <c r="F6" s="88">
        <v>186</v>
      </c>
      <c r="G6" s="88">
        <v>177</v>
      </c>
      <c r="H6" s="88">
        <v>236</v>
      </c>
      <c r="I6" s="88">
        <v>268</v>
      </c>
      <c r="J6" s="88">
        <v>266</v>
      </c>
      <c r="K6" s="19">
        <f>SUM(C6:J6)</f>
        <v>1909</v>
      </c>
      <c r="L6" s="67">
        <f>K6/8</f>
        <v>238.625</v>
      </c>
      <c r="N6" s="47" t="s">
        <v>77</v>
      </c>
      <c r="O6" s="45"/>
    </row>
    <row r="7" spans="1:21" ht="15" customHeight="1" x14ac:dyDescent="0.2">
      <c r="A7" s="72" t="s">
        <v>264</v>
      </c>
      <c r="B7" s="29" t="s">
        <v>5</v>
      </c>
      <c r="C7" s="89">
        <v>248</v>
      </c>
      <c r="D7" s="89">
        <v>246</v>
      </c>
      <c r="E7" s="89">
        <v>298</v>
      </c>
      <c r="F7" s="89">
        <v>218</v>
      </c>
      <c r="G7" s="89">
        <v>176</v>
      </c>
      <c r="H7" s="89">
        <v>190</v>
      </c>
      <c r="I7" s="89">
        <v>228</v>
      </c>
      <c r="J7" s="89">
        <v>240</v>
      </c>
      <c r="K7" s="20">
        <f>SUM(C7:J7)</f>
        <v>1844</v>
      </c>
      <c r="L7" s="101">
        <f>K7/8</f>
        <v>230.5</v>
      </c>
      <c r="M7" s="17"/>
      <c r="N7" s="99" t="s">
        <v>214</v>
      </c>
    </row>
    <row r="8" spans="1:21" ht="15" customHeight="1" x14ac:dyDescent="0.2">
      <c r="A8" s="72" t="s">
        <v>289</v>
      </c>
      <c r="B8" s="29" t="s">
        <v>5</v>
      </c>
      <c r="C8" s="111">
        <v>308</v>
      </c>
      <c r="D8" s="89">
        <v>182</v>
      </c>
      <c r="E8" s="89">
        <v>282</v>
      </c>
      <c r="F8" s="89">
        <v>219</v>
      </c>
      <c r="G8" s="89">
        <v>146</v>
      </c>
      <c r="H8" s="89">
        <v>187</v>
      </c>
      <c r="I8" s="89">
        <v>285</v>
      </c>
      <c r="J8" s="89">
        <v>199</v>
      </c>
      <c r="K8" s="20">
        <f>SUM(C8:J8)</f>
        <v>1808</v>
      </c>
      <c r="L8" s="101">
        <f>K8/8</f>
        <v>226</v>
      </c>
      <c r="M8" s="17"/>
      <c r="N8" s="99" t="s">
        <v>264</v>
      </c>
    </row>
    <row r="9" spans="1:21" ht="15" customHeight="1" x14ac:dyDescent="0.2">
      <c r="A9" s="72" t="s">
        <v>139</v>
      </c>
      <c r="B9" s="4" t="s">
        <v>5</v>
      </c>
      <c r="C9" s="89">
        <v>240</v>
      </c>
      <c r="D9" s="89">
        <v>253</v>
      </c>
      <c r="E9" s="89">
        <v>221</v>
      </c>
      <c r="F9" s="89">
        <v>249</v>
      </c>
      <c r="G9" s="89">
        <v>206</v>
      </c>
      <c r="H9" s="89">
        <v>195</v>
      </c>
      <c r="I9" s="89">
        <v>214</v>
      </c>
      <c r="J9" s="89">
        <v>219</v>
      </c>
      <c r="K9" s="20">
        <f>SUM(C9:J9)</f>
        <v>1797</v>
      </c>
      <c r="L9" s="101">
        <f>K9/8</f>
        <v>224.625</v>
      </c>
      <c r="M9" s="17"/>
      <c r="N9" s="99" t="s">
        <v>289</v>
      </c>
    </row>
    <row r="10" spans="1:21" ht="15" customHeight="1" x14ac:dyDescent="0.2">
      <c r="A10" s="72" t="s">
        <v>241</v>
      </c>
      <c r="B10" s="29" t="s">
        <v>5</v>
      </c>
      <c r="C10" s="89">
        <v>189</v>
      </c>
      <c r="D10" s="89">
        <v>227</v>
      </c>
      <c r="E10" s="89">
        <v>203</v>
      </c>
      <c r="F10" s="89">
        <v>242</v>
      </c>
      <c r="G10" s="89">
        <v>230</v>
      </c>
      <c r="H10" s="89">
        <v>234</v>
      </c>
      <c r="I10" s="89">
        <v>229</v>
      </c>
      <c r="J10" s="89">
        <v>151</v>
      </c>
      <c r="K10" s="20">
        <f>SUM(C10:J10)</f>
        <v>1705</v>
      </c>
      <c r="L10" s="101">
        <f>K10/8</f>
        <v>213.125</v>
      </c>
      <c r="M10" s="17"/>
      <c r="N10" s="99" t="s">
        <v>139</v>
      </c>
    </row>
    <row r="11" spans="1:21" ht="15" customHeight="1" x14ac:dyDescent="0.2">
      <c r="A11" s="72"/>
      <c r="B11" s="29"/>
      <c r="C11" s="89"/>
      <c r="D11" s="89"/>
      <c r="E11" s="89"/>
      <c r="F11" s="89"/>
      <c r="G11" s="89"/>
      <c r="H11" s="89"/>
      <c r="I11" s="89"/>
      <c r="J11" s="89"/>
      <c r="K11" s="20"/>
      <c r="L11" s="101"/>
      <c r="M11" s="17"/>
      <c r="N11" s="99" t="s">
        <v>241</v>
      </c>
    </row>
    <row r="12" spans="1:21" ht="15" customHeight="1" x14ac:dyDescent="0.2">
      <c r="A12" s="72" t="s">
        <v>131</v>
      </c>
      <c r="B12" s="29" t="s">
        <v>5</v>
      </c>
      <c r="C12" s="89">
        <v>205</v>
      </c>
      <c r="D12" s="89">
        <v>250</v>
      </c>
      <c r="E12" s="89">
        <v>190</v>
      </c>
      <c r="F12" s="89">
        <v>206</v>
      </c>
      <c r="G12" s="89">
        <v>170</v>
      </c>
      <c r="H12" s="89">
        <v>260</v>
      </c>
      <c r="I12" s="89">
        <v>239</v>
      </c>
      <c r="J12" s="89">
        <v>170</v>
      </c>
      <c r="K12" s="20">
        <f>SUM(C12:J12)</f>
        <v>1690</v>
      </c>
      <c r="L12" s="101">
        <f>K12/8</f>
        <v>211.25</v>
      </c>
      <c r="M12" s="17"/>
      <c r="N12" t="s">
        <v>310</v>
      </c>
    </row>
    <row r="13" spans="1:21" ht="15" customHeight="1" x14ac:dyDescent="0.2">
      <c r="A13" s="72" t="s">
        <v>283</v>
      </c>
      <c r="B13" s="29" t="s">
        <v>5</v>
      </c>
      <c r="C13" s="89">
        <v>247</v>
      </c>
      <c r="D13" s="89">
        <v>289</v>
      </c>
      <c r="E13" s="89">
        <v>191</v>
      </c>
      <c r="F13" s="89">
        <v>183</v>
      </c>
      <c r="G13" s="89">
        <v>191</v>
      </c>
      <c r="H13" s="89">
        <v>190</v>
      </c>
      <c r="I13" s="89">
        <v>178</v>
      </c>
      <c r="J13" s="89">
        <v>210</v>
      </c>
      <c r="K13" s="20">
        <f>SUM(C13:J13)</f>
        <v>1679</v>
      </c>
      <c r="L13" s="101">
        <f>K13/8</f>
        <v>209.875</v>
      </c>
    </row>
    <row r="14" spans="1:21" ht="15" customHeight="1" x14ac:dyDescent="0.2">
      <c r="A14" s="72" t="s">
        <v>282</v>
      </c>
      <c r="B14" s="29" t="s">
        <v>5</v>
      </c>
      <c r="C14" s="89">
        <v>232</v>
      </c>
      <c r="D14" s="89">
        <v>190</v>
      </c>
      <c r="E14" s="89">
        <v>208</v>
      </c>
      <c r="F14" s="89">
        <v>157</v>
      </c>
      <c r="G14" s="89">
        <v>184</v>
      </c>
      <c r="H14" s="89">
        <v>206</v>
      </c>
      <c r="I14" s="89">
        <v>205</v>
      </c>
      <c r="J14" s="89">
        <v>249</v>
      </c>
      <c r="K14" s="20">
        <f>SUM(C14:J14)</f>
        <v>1631</v>
      </c>
      <c r="L14" s="101">
        <f>K14/8</f>
        <v>203.875</v>
      </c>
    </row>
    <row r="15" spans="1:21" ht="15" customHeight="1" x14ac:dyDescent="0.25">
      <c r="A15" s="72"/>
      <c r="B15" s="29"/>
      <c r="C15" s="89"/>
      <c r="D15" s="89"/>
      <c r="E15" s="89"/>
      <c r="F15" s="89"/>
      <c r="G15" s="89"/>
      <c r="H15" s="89"/>
      <c r="I15" s="89"/>
      <c r="J15" s="89"/>
      <c r="K15" s="20"/>
      <c r="L15" s="101"/>
      <c r="T15" s="48" t="s">
        <v>78</v>
      </c>
    </row>
    <row r="16" spans="1:21" ht="15" customHeight="1" x14ac:dyDescent="0.2">
      <c r="A16" s="72" t="s">
        <v>290</v>
      </c>
      <c r="B16" s="29" t="s">
        <v>5</v>
      </c>
      <c r="C16" s="89">
        <v>203</v>
      </c>
      <c r="D16" s="89">
        <v>174</v>
      </c>
      <c r="E16" s="89">
        <v>175</v>
      </c>
      <c r="F16" s="89">
        <v>237</v>
      </c>
      <c r="G16" s="89">
        <v>153</v>
      </c>
      <c r="H16" s="89">
        <v>189</v>
      </c>
      <c r="I16" s="89">
        <v>153</v>
      </c>
      <c r="J16" s="89">
        <v>204</v>
      </c>
      <c r="K16" s="20">
        <f>SUM(C16:J16)</f>
        <v>1488</v>
      </c>
      <c r="L16" s="101">
        <f>K16/8</f>
        <v>186</v>
      </c>
      <c r="N16" s="45"/>
      <c r="T16" s="110" t="s">
        <v>165</v>
      </c>
      <c r="U16" s="17"/>
    </row>
    <row r="17" spans="1:21" ht="15" customHeight="1" x14ac:dyDescent="0.2">
      <c r="A17" s="28" t="s">
        <v>291</v>
      </c>
      <c r="B17" s="29" t="s">
        <v>3</v>
      </c>
      <c r="C17" s="11">
        <v>158</v>
      </c>
      <c r="D17" s="11">
        <v>136</v>
      </c>
      <c r="E17" s="11">
        <v>128</v>
      </c>
      <c r="F17" s="11">
        <v>128</v>
      </c>
      <c r="G17" s="11">
        <v>102</v>
      </c>
      <c r="H17" s="11">
        <v>154</v>
      </c>
      <c r="I17" s="11">
        <v>111</v>
      </c>
      <c r="J17" s="112">
        <v>123</v>
      </c>
      <c r="K17" s="20">
        <f>SUM(C17:J17)</f>
        <v>1040</v>
      </c>
      <c r="L17" s="101">
        <f>K17/8</f>
        <v>130</v>
      </c>
      <c r="N17" s="45" t="s">
        <v>88</v>
      </c>
      <c r="T17" s="110" t="s">
        <v>277</v>
      </c>
      <c r="U17" s="17"/>
    </row>
    <row r="18" spans="1:21" ht="15" customHeight="1" x14ac:dyDescent="0.2">
      <c r="A18" s="72"/>
      <c r="B18" s="29"/>
      <c r="C18" s="89"/>
      <c r="D18" s="89"/>
      <c r="E18" s="89"/>
      <c r="F18" s="89"/>
      <c r="G18" s="89"/>
      <c r="H18" s="89"/>
      <c r="I18" s="89"/>
      <c r="J18" s="89"/>
      <c r="K18" s="20"/>
      <c r="L18" s="101"/>
      <c r="N18" t="s">
        <v>308</v>
      </c>
      <c r="T18" s="110" t="s">
        <v>269</v>
      </c>
      <c r="U18" s="17"/>
    </row>
    <row r="19" spans="1:21" ht="15" customHeight="1" x14ac:dyDescent="0.2">
      <c r="A19" s="72"/>
      <c r="B19" s="29"/>
      <c r="C19" s="89"/>
      <c r="D19" s="89"/>
      <c r="E19" s="89"/>
      <c r="F19" s="89"/>
      <c r="G19" s="89"/>
      <c r="H19" s="89"/>
      <c r="I19" s="89"/>
      <c r="J19" s="89"/>
      <c r="K19" s="20"/>
      <c r="L19" s="101"/>
      <c r="N19" t="s">
        <v>309</v>
      </c>
      <c r="T19" s="110" t="s">
        <v>292</v>
      </c>
      <c r="U19" s="17"/>
    </row>
    <row r="20" spans="1:21" ht="15" customHeight="1" x14ac:dyDescent="0.2">
      <c r="A20" s="72"/>
      <c r="B20" s="29"/>
      <c r="C20" s="89"/>
      <c r="D20" s="89"/>
      <c r="E20" s="89"/>
      <c r="F20" s="89"/>
      <c r="G20" s="89"/>
      <c r="H20" s="89"/>
      <c r="I20" s="89"/>
      <c r="J20" s="89"/>
      <c r="K20" s="20"/>
      <c r="L20" s="101"/>
      <c r="T20" s="110" t="s">
        <v>170</v>
      </c>
      <c r="U20" s="17"/>
    </row>
    <row r="21" spans="1:21" ht="15" customHeight="1" x14ac:dyDescent="0.2">
      <c r="A21" s="72"/>
      <c r="B21" s="29"/>
      <c r="C21" s="89"/>
      <c r="D21" s="89"/>
      <c r="E21" s="89"/>
      <c r="F21" s="89"/>
      <c r="G21" s="89"/>
      <c r="H21" s="89"/>
      <c r="I21" s="89"/>
      <c r="J21" s="89"/>
      <c r="K21" s="20"/>
      <c r="L21" s="101"/>
      <c r="T21" s="25" t="s">
        <v>307</v>
      </c>
      <c r="U21" s="17"/>
    </row>
    <row r="22" spans="1:21" ht="15" customHeight="1" x14ac:dyDescent="0.2">
      <c r="A22" s="72"/>
      <c r="B22" s="29"/>
      <c r="C22" s="89"/>
      <c r="D22" s="89"/>
      <c r="E22" s="89"/>
      <c r="F22" s="89"/>
      <c r="G22" s="89"/>
      <c r="H22" s="89"/>
      <c r="I22" s="89"/>
      <c r="J22" s="89"/>
      <c r="K22" s="20"/>
      <c r="L22" s="101"/>
      <c r="R22" s="25"/>
      <c r="T22" s="25"/>
    </row>
    <row r="23" spans="1:21" ht="15" customHeight="1" x14ac:dyDescent="0.2">
      <c r="A23" s="72"/>
      <c r="B23" s="41"/>
      <c r="C23" s="89"/>
      <c r="D23" s="89"/>
      <c r="E23" s="89"/>
      <c r="F23" s="89"/>
      <c r="G23" s="89"/>
      <c r="H23" s="89"/>
      <c r="I23" s="89"/>
      <c r="J23" s="89"/>
      <c r="K23" s="20"/>
      <c r="L23" s="101"/>
      <c r="R23" s="25"/>
      <c r="T23" s="25"/>
    </row>
    <row r="24" spans="1:21" ht="15" customHeight="1" x14ac:dyDescent="0.25">
      <c r="A24" s="72"/>
      <c r="B24" s="41"/>
      <c r="C24" s="89"/>
      <c r="D24" s="89"/>
      <c r="E24" s="89"/>
      <c r="F24" s="89"/>
      <c r="G24" s="89"/>
      <c r="H24" s="89"/>
      <c r="I24" s="89"/>
      <c r="J24" s="89"/>
      <c r="K24" s="43"/>
      <c r="L24" s="101"/>
      <c r="N24" s="47" t="s">
        <v>79</v>
      </c>
      <c r="R24" s="25"/>
      <c r="T24" s="25"/>
    </row>
    <row r="25" spans="1:21" ht="15" customHeight="1" x14ac:dyDescent="0.2">
      <c r="A25" s="72"/>
      <c r="B25" s="41"/>
      <c r="C25" s="89"/>
      <c r="D25" s="89"/>
      <c r="E25" s="89"/>
      <c r="F25" s="89"/>
      <c r="G25" s="89"/>
      <c r="H25" s="89"/>
      <c r="I25" s="89"/>
      <c r="J25" s="89"/>
      <c r="K25" s="43"/>
      <c r="L25" s="101"/>
      <c r="N25" t="s">
        <v>131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N26" t="s">
        <v>293</v>
      </c>
      <c r="R26" s="25"/>
      <c r="T26" s="25"/>
    </row>
    <row r="27" spans="1:21" ht="15" customHeight="1" x14ac:dyDescent="0.2">
      <c r="A27" s="78" t="s">
        <v>165</v>
      </c>
      <c r="B27" s="38" t="s">
        <v>5</v>
      </c>
      <c r="C27" s="100">
        <v>287</v>
      </c>
      <c r="D27" s="100">
        <v>257</v>
      </c>
      <c r="E27" s="100">
        <v>239</v>
      </c>
      <c r="F27" s="100">
        <v>241</v>
      </c>
      <c r="G27" s="100">
        <v>257</v>
      </c>
      <c r="H27" s="100">
        <v>197</v>
      </c>
      <c r="I27" s="100">
        <v>226</v>
      </c>
      <c r="J27" s="100">
        <v>174</v>
      </c>
      <c r="K27" s="39">
        <f>SUM(C27:J27)</f>
        <v>1878</v>
      </c>
      <c r="L27" s="109">
        <f>K27/8</f>
        <v>234.75</v>
      </c>
      <c r="N27" t="s">
        <v>283</v>
      </c>
      <c r="R27" s="25"/>
      <c r="T27" s="46" t="s">
        <v>91</v>
      </c>
    </row>
    <row r="28" spans="1:21" ht="15" customHeight="1" x14ac:dyDescent="0.2">
      <c r="A28" s="72" t="s">
        <v>277</v>
      </c>
      <c r="B28" s="29" t="s">
        <v>3</v>
      </c>
      <c r="C28" s="89">
        <v>201</v>
      </c>
      <c r="D28" s="111">
        <v>311</v>
      </c>
      <c r="E28" s="89">
        <v>214</v>
      </c>
      <c r="F28" s="89">
        <v>255</v>
      </c>
      <c r="G28" s="89">
        <v>199</v>
      </c>
      <c r="H28" s="89">
        <v>204</v>
      </c>
      <c r="I28" s="89">
        <v>214</v>
      </c>
      <c r="J28" s="89">
        <v>280</v>
      </c>
      <c r="K28" s="20">
        <f>SUM(C28:J28)</f>
        <v>1878</v>
      </c>
      <c r="L28" s="101">
        <f>K28/8</f>
        <v>234.75</v>
      </c>
      <c r="N28" t="s">
        <v>203</v>
      </c>
      <c r="R28" s="25"/>
      <c r="T28" s="25" t="s">
        <v>303</v>
      </c>
    </row>
    <row r="29" spans="1:21" ht="15" customHeight="1" x14ac:dyDescent="0.2">
      <c r="A29" s="72" t="s">
        <v>269</v>
      </c>
      <c r="B29" s="29" t="s">
        <v>5</v>
      </c>
      <c r="C29" s="11">
        <v>175</v>
      </c>
      <c r="D29" s="11">
        <v>264</v>
      </c>
      <c r="E29" s="11">
        <v>185</v>
      </c>
      <c r="F29" s="11">
        <v>217</v>
      </c>
      <c r="G29" s="11">
        <v>297</v>
      </c>
      <c r="H29" s="11">
        <v>287</v>
      </c>
      <c r="I29" s="11">
        <v>219</v>
      </c>
      <c r="J29" s="11">
        <v>170</v>
      </c>
      <c r="K29" s="20">
        <f>SUM(C29:J29)</f>
        <v>1814</v>
      </c>
      <c r="L29" s="101">
        <f>K29/8</f>
        <v>226.75</v>
      </c>
      <c r="N29" t="s">
        <v>282</v>
      </c>
      <c r="T29" s="25" t="s">
        <v>304</v>
      </c>
    </row>
    <row r="30" spans="1:21" ht="15" customHeight="1" x14ac:dyDescent="0.2">
      <c r="A30" s="72" t="s">
        <v>292</v>
      </c>
      <c r="B30" s="29" t="s">
        <v>5</v>
      </c>
      <c r="C30" s="89">
        <v>229</v>
      </c>
      <c r="D30" s="111">
        <v>329</v>
      </c>
      <c r="E30" s="89">
        <v>234</v>
      </c>
      <c r="F30" s="89">
        <v>263</v>
      </c>
      <c r="G30" s="89">
        <v>188</v>
      </c>
      <c r="H30" s="89">
        <v>171</v>
      </c>
      <c r="I30" s="89">
        <v>161</v>
      </c>
      <c r="J30" s="89">
        <v>198</v>
      </c>
      <c r="K30" s="20">
        <f>SUM(C30:J30)</f>
        <v>1773</v>
      </c>
      <c r="L30" s="101">
        <f>K30/8</f>
        <v>221.625</v>
      </c>
      <c r="M30" s="17"/>
      <c r="N30" t="s">
        <v>311</v>
      </c>
      <c r="T30" s="46"/>
    </row>
    <row r="31" spans="1:21" ht="15" customHeight="1" x14ac:dyDescent="0.2">
      <c r="A31" s="72" t="s">
        <v>170</v>
      </c>
      <c r="B31" s="29" t="s">
        <v>6</v>
      </c>
      <c r="C31" s="89">
        <v>206</v>
      </c>
      <c r="D31" s="89">
        <v>235</v>
      </c>
      <c r="E31" s="89">
        <v>237</v>
      </c>
      <c r="F31" s="89">
        <v>243</v>
      </c>
      <c r="G31" s="89">
        <v>188</v>
      </c>
      <c r="H31" s="89">
        <v>196</v>
      </c>
      <c r="I31" s="89">
        <v>183</v>
      </c>
      <c r="J31" s="89">
        <v>214</v>
      </c>
      <c r="K31" s="20">
        <f>SUM(C31:J31)</f>
        <v>1702</v>
      </c>
      <c r="L31" s="101">
        <f>K31/8</f>
        <v>212.75</v>
      </c>
      <c r="M31" s="17"/>
      <c r="T31" s="46"/>
    </row>
    <row r="32" spans="1:21" ht="15" customHeight="1" x14ac:dyDescent="0.2">
      <c r="A32" s="72"/>
      <c r="B32" s="29"/>
      <c r="C32" s="89"/>
      <c r="D32" s="89"/>
      <c r="E32" s="89"/>
      <c r="F32" s="89"/>
      <c r="G32" s="89"/>
      <c r="H32" s="89"/>
      <c r="I32" s="89"/>
      <c r="J32" s="89"/>
      <c r="K32" s="20"/>
      <c r="L32" s="101"/>
      <c r="M32" s="17"/>
      <c r="T32" s="46"/>
    </row>
    <row r="33" spans="1:21" ht="15" customHeight="1" x14ac:dyDescent="0.2">
      <c r="A33" s="72" t="s">
        <v>293</v>
      </c>
      <c r="B33" s="29" t="s">
        <v>6</v>
      </c>
      <c r="C33" s="11">
        <v>198</v>
      </c>
      <c r="D33" s="11">
        <v>206</v>
      </c>
      <c r="E33" s="11">
        <v>244</v>
      </c>
      <c r="F33" s="11">
        <v>164</v>
      </c>
      <c r="G33" s="11">
        <v>259</v>
      </c>
      <c r="H33" s="11">
        <v>172</v>
      </c>
      <c r="I33" s="11">
        <v>234</v>
      </c>
      <c r="J33" s="11">
        <v>198</v>
      </c>
      <c r="K33" s="20">
        <f>SUM(C33:J33)</f>
        <v>1675</v>
      </c>
      <c r="L33" s="101">
        <f>K33/8</f>
        <v>209.375</v>
      </c>
      <c r="M33" s="17"/>
      <c r="T33" s="25"/>
    </row>
    <row r="34" spans="1:21" ht="15" customHeight="1" x14ac:dyDescent="0.2">
      <c r="A34" s="72" t="s">
        <v>305</v>
      </c>
      <c r="B34" s="29" t="s">
        <v>3</v>
      </c>
      <c r="C34" s="89">
        <v>253</v>
      </c>
      <c r="D34" s="89">
        <v>272</v>
      </c>
      <c r="E34" s="89">
        <v>234</v>
      </c>
      <c r="F34" s="89">
        <v>168</v>
      </c>
      <c r="G34" s="89">
        <v>163</v>
      </c>
      <c r="H34" s="89">
        <v>156</v>
      </c>
      <c r="I34" s="89">
        <v>189</v>
      </c>
      <c r="J34" s="89">
        <v>208</v>
      </c>
      <c r="K34" s="20">
        <f>SUM(C34:J34)</f>
        <v>1643</v>
      </c>
      <c r="L34" s="101">
        <f>K34/8</f>
        <v>205.375</v>
      </c>
      <c r="M34" s="17"/>
      <c r="T34" s="25"/>
    </row>
    <row r="35" spans="1:21" ht="15" customHeight="1" x14ac:dyDescent="0.25">
      <c r="A35" s="72" t="s">
        <v>203</v>
      </c>
      <c r="B35" s="29" t="s">
        <v>3</v>
      </c>
      <c r="C35" s="89">
        <v>207</v>
      </c>
      <c r="D35" s="89">
        <v>178</v>
      </c>
      <c r="E35" s="89">
        <v>171</v>
      </c>
      <c r="F35" s="89">
        <v>139</v>
      </c>
      <c r="G35" s="89">
        <v>212</v>
      </c>
      <c r="H35" s="89">
        <v>284</v>
      </c>
      <c r="I35" s="89">
        <v>199</v>
      </c>
      <c r="J35" s="89">
        <v>217</v>
      </c>
      <c r="K35" s="20">
        <f>SUM(C35:J35)</f>
        <v>1607</v>
      </c>
      <c r="L35" s="101">
        <f>K35/8</f>
        <v>200.875</v>
      </c>
      <c r="M35" s="17"/>
      <c r="T35" s="48" t="s">
        <v>81</v>
      </c>
    </row>
    <row r="36" spans="1:21" ht="15" customHeight="1" x14ac:dyDescent="0.25">
      <c r="A36" s="72"/>
      <c r="B36" s="29"/>
      <c r="C36" s="89"/>
      <c r="D36" s="89"/>
      <c r="E36" s="89"/>
      <c r="F36" s="89"/>
      <c r="G36" s="89"/>
      <c r="H36" s="89"/>
      <c r="I36" s="89"/>
      <c r="J36" s="89"/>
      <c r="K36" s="20"/>
      <c r="L36" s="101"/>
      <c r="M36" s="17"/>
      <c r="T36" s="48"/>
    </row>
    <row r="37" spans="1:21" ht="15" customHeight="1" x14ac:dyDescent="0.2">
      <c r="A37" s="72" t="s">
        <v>294</v>
      </c>
      <c r="B37" s="29" t="s">
        <v>6</v>
      </c>
      <c r="C37" s="89">
        <v>238</v>
      </c>
      <c r="D37" s="89">
        <v>207</v>
      </c>
      <c r="E37" s="89">
        <v>172</v>
      </c>
      <c r="F37" s="89">
        <v>174</v>
      </c>
      <c r="G37" s="89">
        <v>195</v>
      </c>
      <c r="H37" s="89">
        <v>255</v>
      </c>
      <c r="I37" s="89">
        <v>178</v>
      </c>
      <c r="J37" s="89">
        <v>132</v>
      </c>
      <c r="K37" s="20">
        <f t="shared" ref="K37:K45" si="0">SUM(C37:J37)</f>
        <v>1551</v>
      </c>
      <c r="L37" s="101">
        <f t="shared" ref="L37:L45" si="1">K37/8</f>
        <v>193.875</v>
      </c>
      <c r="M37" s="17"/>
      <c r="T37" s="25" t="s">
        <v>290</v>
      </c>
    </row>
    <row r="38" spans="1:21" ht="15" customHeight="1" x14ac:dyDescent="0.2">
      <c r="A38" s="72" t="s">
        <v>276</v>
      </c>
      <c r="B38" s="29" t="s">
        <v>3</v>
      </c>
      <c r="C38" s="89">
        <v>185</v>
      </c>
      <c r="D38" s="89">
        <v>200</v>
      </c>
      <c r="E38" s="89">
        <v>283</v>
      </c>
      <c r="F38" s="89">
        <v>172</v>
      </c>
      <c r="G38" s="89">
        <v>206</v>
      </c>
      <c r="H38" s="89">
        <v>139</v>
      </c>
      <c r="I38" s="89">
        <v>168</v>
      </c>
      <c r="J38" s="89">
        <v>188</v>
      </c>
      <c r="K38" s="20">
        <f t="shared" si="0"/>
        <v>1541</v>
      </c>
      <c r="L38" s="101">
        <f t="shared" si="1"/>
        <v>192.625</v>
      </c>
      <c r="T38" s="25" t="s">
        <v>294</v>
      </c>
    </row>
    <row r="39" spans="1:21" ht="15" customHeight="1" x14ac:dyDescent="0.2">
      <c r="A39" s="72" t="s">
        <v>274</v>
      </c>
      <c r="B39" s="29" t="s">
        <v>6</v>
      </c>
      <c r="C39" s="89">
        <v>175</v>
      </c>
      <c r="D39" s="89">
        <v>202</v>
      </c>
      <c r="E39" s="89">
        <v>216</v>
      </c>
      <c r="F39" s="89">
        <v>181</v>
      </c>
      <c r="G39" s="89">
        <v>195</v>
      </c>
      <c r="H39" s="89">
        <v>223</v>
      </c>
      <c r="I39" s="89">
        <v>183</v>
      </c>
      <c r="J39" s="89">
        <v>148</v>
      </c>
      <c r="K39" s="20">
        <f t="shared" si="0"/>
        <v>1523</v>
      </c>
      <c r="L39" s="101">
        <f t="shared" si="1"/>
        <v>190.375</v>
      </c>
    </row>
    <row r="40" spans="1:21" ht="15" customHeight="1" x14ac:dyDescent="0.25">
      <c r="A40" s="72" t="s">
        <v>270</v>
      </c>
      <c r="B40" s="29" t="s">
        <v>5</v>
      </c>
      <c r="C40" s="89">
        <v>170</v>
      </c>
      <c r="D40" s="89">
        <v>240</v>
      </c>
      <c r="E40" s="89">
        <v>252</v>
      </c>
      <c r="F40" s="89">
        <v>157</v>
      </c>
      <c r="G40" s="89">
        <v>142</v>
      </c>
      <c r="H40" s="89">
        <v>209</v>
      </c>
      <c r="I40" s="89">
        <v>146</v>
      </c>
      <c r="J40" s="89">
        <v>199</v>
      </c>
      <c r="K40" s="20">
        <f t="shared" si="0"/>
        <v>1515</v>
      </c>
      <c r="L40" s="101">
        <f t="shared" si="1"/>
        <v>189.375</v>
      </c>
      <c r="T40" s="48"/>
    </row>
    <row r="41" spans="1:21" ht="15" customHeight="1" x14ac:dyDescent="0.2">
      <c r="A41" s="72" t="s">
        <v>266</v>
      </c>
      <c r="B41" s="29" t="s">
        <v>5</v>
      </c>
      <c r="C41" s="89">
        <v>203</v>
      </c>
      <c r="D41" s="89">
        <v>181</v>
      </c>
      <c r="E41" s="89">
        <v>231</v>
      </c>
      <c r="F41" s="89">
        <v>157</v>
      </c>
      <c r="G41" s="89">
        <v>227</v>
      </c>
      <c r="H41" s="89">
        <v>170</v>
      </c>
      <c r="I41" s="89">
        <v>176</v>
      </c>
      <c r="J41" s="89">
        <v>155</v>
      </c>
      <c r="K41" s="20">
        <f t="shared" si="0"/>
        <v>1500</v>
      </c>
      <c r="L41" s="101">
        <f t="shared" si="1"/>
        <v>187.5</v>
      </c>
      <c r="T41" s="25"/>
      <c r="U41" s="17"/>
    </row>
    <row r="42" spans="1:21" ht="15" customHeight="1" x14ac:dyDescent="0.2">
      <c r="A42" s="72" t="s">
        <v>295</v>
      </c>
      <c r="B42" s="29" t="s">
        <v>5</v>
      </c>
      <c r="C42" s="89">
        <v>155</v>
      </c>
      <c r="D42" s="89">
        <v>219</v>
      </c>
      <c r="E42" s="89">
        <v>193</v>
      </c>
      <c r="F42" s="89">
        <v>177</v>
      </c>
      <c r="G42" s="89">
        <v>223</v>
      </c>
      <c r="H42" s="89">
        <v>184</v>
      </c>
      <c r="I42" s="89">
        <v>158</v>
      </c>
      <c r="J42" s="89">
        <v>163</v>
      </c>
      <c r="K42" s="20">
        <f t="shared" si="0"/>
        <v>1472</v>
      </c>
      <c r="L42" s="101">
        <f t="shared" si="1"/>
        <v>184</v>
      </c>
      <c r="T42" s="25"/>
      <c r="U42" s="17"/>
    </row>
    <row r="43" spans="1:21" ht="15" customHeight="1" x14ac:dyDescent="0.2">
      <c r="A43" s="72" t="s">
        <v>296</v>
      </c>
      <c r="B43" s="29" t="s">
        <v>6</v>
      </c>
      <c r="C43" s="89">
        <v>186</v>
      </c>
      <c r="D43" s="89">
        <v>205</v>
      </c>
      <c r="E43" s="89">
        <v>181</v>
      </c>
      <c r="F43" s="89">
        <v>137</v>
      </c>
      <c r="G43" s="89">
        <v>194</v>
      </c>
      <c r="H43" s="89">
        <v>195</v>
      </c>
      <c r="I43" s="89">
        <v>188</v>
      </c>
      <c r="J43" s="89">
        <v>162</v>
      </c>
      <c r="K43" s="20">
        <f t="shared" si="0"/>
        <v>1448</v>
      </c>
      <c r="L43" s="101">
        <f t="shared" si="1"/>
        <v>181</v>
      </c>
      <c r="T43" s="25"/>
      <c r="U43" s="17"/>
    </row>
    <row r="44" spans="1:21" ht="15" customHeight="1" x14ac:dyDescent="0.25">
      <c r="A44" s="72" t="s">
        <v>272</v>
      </c>
      <c r="B44" s="29" t="s">
        <v>5</v>
      </c>
      <c r="C44" s="89">
        <v>194</v>
      </c>
      <c r="D44" s="89">
        <v>130</v>
      </c>
      <c r="E44" s="89">
        <v>166</v>
      </c>
      <c r="F44" s="89">
        <v>174</v>
      </c>
      <c r="G44" s="89">
        <v>148</v>
      </c>
      <c r="H44" s="89">
        <v>153</v>
      </c>
      <c r="I44" s="89">
        <v>156</v>
      </c>
      <c r="J44" s="89">
        <v>163</v>
      </c>
      <c r="K44" s="20">
        <f t="shared" si="0"/>
        <v>1284</v>
      </c>
      <c r="L44" s="101">
        <f t="shared" si="1"/>
        <v>160.5</v>
      </c>
      <c r="M44" s="114" t="s">
        <v>82</v>
      </c>
      <c r="N44" s="47"/>
      <c r="O44" s="47"/>
      <c r="P44" s="162" t="s">
        <v>301</v>
      </c>
      <c r="Q44" s="162"/>
      <c r="R44" s="162"/>
      <c r="S44" s="162"/>
      <c r="T44" s="48"/>
      <c r="U44" s="48" t="s">
        <v>111</v>
      </c>
    </row>
    <row r="45" spans="1:21" ht="15" customHeight="1" x14ac:dyDescent="0.2">
      <c r="A45" s="72" t="s">
        <v>297</v>
      </c>
      <c r="B45" s="29" t="s">
        <v>3</v>
      </c>
      <c r="C45" s="89">
        <v>152</v>
      </c>
      <c r="D45" s="89">
        <v>111</v>
      </c>
      <c r="E45" s="89">
        <v>175</v>
      </c>
      <c r="F45" s="89">
        <v>138</v>
      </c>
      <c r="G45" s="89">
        <v>108</v>
      </c>
      <c r="H45" s="89">
        <v>123</v>
      </c>
      <c r="I45" s="89">
        <v>245</v>
      </c>
      <c r="J45" s="89">
        <v>127</v>
      </c>
      <c r="K45" s="20">
        <f t="shared" si="0"/>
        <v>1179</v>
      </c>
      <c r="L45" s="101">
        <f t="shared" si="1"/>
        <v>147.375</v>
      </c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15" customHeight="1" x14ac:dyDescent="0.2">
      <c r="A46" s="72"/>
      <c r="B46" s="29"/>
      <c r="C46" s="89"/>
      <c r="D46" s="89"/>
      <c r="E46" s="89"/>
      <c r="F46" s="89"/>
      <c r="G46" s="89"/>
      <c r="H46" s="89"/>
      <c r="I46" s="89"/>
      <c r="J46" s="89"/>
      <c r="K46" s="20"/>
      <c r="L46" s="101"/>
      <c r="M46" s="164" t="s">
        <v>302</v>
      </c>
      <c r="N46" s="164"/>
      <c r="O46" s="164"/>
      <c r="P46" s="164"/>
      <c r="Q46" s="164"/>
      <c r="R46" s="164"/>
      <c r="S46" s="164"/>
      <c r="T46" s="164"/>
      <c r="U46" s="164"/>
    </row>
    <row r="47" spans="1:21" ht="15" customHeight="1" x14ac:dyDescent="0.25">
      <c r="A47" s="72" t="s">
        <v>306</v>
      </c>
      <c r="B47" s="29"/>
      <c r="C47" s="89"/>
      <c r="D47" s="89"/>
      <c r="E47" s="89"/>
      <c r="F47" s="89"/>
      <c r="G47" s="89"/>
      <c r="H47" s="89"/>
      <c r="I47" s="89"/>
      <c r="J47" s="89"/>
      <c r="K47" s="20"/>
      <c r="L47" s="101"/>
      <c r="M47" s="99"/>
      <c r="N47" s="115"/>
      <c r="O47" s="114"/>
      <c r="P47" s="116"/>
      <c r="Q47" s="117"/>
      <c r="R47" s="114"/>
      <c r="S47" s="115"/>
      <c r="T47" s="118"/>
      <c r="U47" s="118"/>
    </row>
    <row r="48" spans="1:21" ht="15" customHeight="1" x14ac:dyDescent="0.2">
      <c r="A48" s="97" t="s">
        <v>298</v>
      </c>
      <c r="B48" s="97"/>
      <c r="C48" s="98"/>
      <c r="D48" s="98"/>
      <c r="E48" s="99"/>
      <c r="F48" s="99"/>
      <c r="L48" s="25" t="s">
        <v>299</v>
      </c>
    </row>
    <row r="49" spans="3:4" x14ac:dyDescent="0.2">
      <c r="C49" s="1"/>
      <c r="D49" s="1"/>
    </row>
  </sheetData>
  <mergeCells count="7">
    <mergeCell ref="M46:U46"/>
    <mergeCell ref="P44:S44"/>
    <mergeCell ref="A1:L1"/>
    <mergeCell ref="A2:L2"/>
    <mergeCell ref="A3:L3"/>
    <mergeCell ref="M1:U1"/>
    <mergeCell ref="M2:U2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21" workbookViewId="0">
      <selection activeCell="J43" sqref="J43"/>
    </sheetView>
  </sheetViews>
  <sheetFormatPr defaultRowHeight="12.75" x14ac:dyDescent="0.2"/>
  <cols>
    <col min="1" max="1" width="24.7109375" customWidth="1"/>
    <col min="2" max="2" width="4.7109375" customWidth="1"/>
    <col min="3" max="12" width="5.7109375" customWidth="1"/>
  </cols>
  <sheetData>
    <row r="1" spans="1:21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 t="s">
        <v>0</v>
      </c>
      <c r="N1" s="160"/>
      <c r="O1" s="160"/>
      <c r="P1" s="160"/>
      <c r="Q1" s="160"/>
      <c r="R1" s="160"/>
      <c r="S1" s="160"/>
      <c r="T1" s="160"/>
      <c r="U1" s="160"/>
    </row>
    <row r="2" spans="1:21" x14ac:dyDescent="0.2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73</v>
      </c>
      <c r="N2" s="161"/>
      <c r="O2" s="161"/>
      <c r="P2" s="161"/>
      <c r="Q2" s="161"/>
      <c r="R2" s="161"/>
      <c r="S2" s="161"/>
      <c r="T2" s="161"/>
      <c r="U2" s="161"/>
    </row>
    <row r="3" spans="1:21" x14ac:dyDescent="0.2">
      <c r="A3" s="161" t="s">
        <v>300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1" ht="13.5" thickBot="1" x14ac:dyDescent="0.25"/>
    <row r="5" spans="1:21" ht="14.25" thickTop="1" thickBot="1" x14ac:dyDescent="0.25">
      <c r="A5" s="5" t="s">
        <v>1</v>
      </c>
      <c r="B5" s="6" t="s">
        <v>62</v>
      </c>
      <c r="C5" s="6" t="s">
        <v>63</v>
      </c>
      <c r="D5" s="6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69</v>
      </c>
      <c r="J5" s="7" t="s">
        <v>70</v>
      </c>
      <c r="K5" s="18" t="s">
        <v>72</v>
      </c>
      <c r="L5" s="8" t="s">
        <v>71</v>
      </c>
      <c r="N5" s="2"/>
    </row>
    <row r="6" spans="1:21" ht="15" customHeight="1" thickTop="1" x14ac:dyDescent="0.25">
      <c r="A6" s="165" t="s">
        <v>331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  <c r="N6" s="47" t="s">
        <v>77</v>
      </c>
      <c r="O6" s="45"/>
    </row>
    <row r="7" spans="1:21" ht="15" customHeight="1" x14ac:dyDescent="0.2">
      <c r="A7" s="78" t="s">
        <v>214</v>
      </c>
      <c r="B7" s="38" t="s">
        <v>5</v>
      </c>
      <c r="C7" s="100">
        <v>192</v>
      </c>
      <c r="D7" s="121">
        <v>315</v>
      </c>
      <c r="E7" s="120">
        <v>212</v>
      </c>
      <c r="F7" s="120">
        <v>230</v>
      </c>
      <c r="G7" s="121">
        <v>301</v>
      </c>
      <c r="H7" s="120">
        <v>202</v>
      </c>
      <c r="I7" s="120">
        <v>189</v>
      </c>
      <c r="J7" s="121">
        <v>349</v>
      </c>
      <c r="K7" s="39">
        <f t="shared" ref="K7:K18" si="0">SUM(C7:J7)</f>
        <v>1990</v>
      </c>
      <c r="L7" s="109">
        <f t="shared" ref="L7:L18" si="1">K7/8</f>
        <v>248.75</v>
      </c>
      <c r="M7" s="17"/>
      <c r="N7" s="99" t="s">
        <v>214</v>
      </c>
    </row>
    <row r="8" spans="1:21" ht="15" customHeight="1" x14ac:dyDescent="0.2">
      <c r="A8" s="122" t="s">
        <v>241</v>
      </c>
      <c r="B8" s="29" t="s">
        <v>5</v>
      </c>
      <c r="C8" s="89">
        <v>234</v>
      </c>
      <c r="D8" s="119">
        <v>214</v>
      </c>
      <c r="E8" s="119">
        <v>292</v>
      </c>
      <c r="F8" s="119">
        <v>277</v>
      </c>
      <c r="G8" s="119">
        <v>275</v>
      </c>
      <c r="H8" s="119">
        <v>194</v>
      </c>
      <c r="I8" s="119">
        <v>219</v>
      </c>
      <c r="J8" s="119">
        <v>271</v>
      </c>
      <c r="K8" s="20">
        <f t="shared" si="0"/>
        <v>1976</v>
      </c>
      <c r="L8" s="101">
        <f t="shared" si="1"/>
        <v>247</v>
      </c>
      <c r="M8" s="17"/>
      <c r="N8" s="99" t="s">
        <v>241</v>
      </c>
    </row>
    <row r="9" spans="1:21" ht="15" customHeight="1" x14ac:dyDescent="0.2">
      <c r="A9" s="72" t="s">
        <v>290</v>
      </c>
      <c r="B9" s="29" t="s">
        <v>5</v>
      </c>
      <c r="C9" s="89">
        <v>193</v>
      </c>
      <c r="D9" s="89">
        <v>248</v>
      </c>
      <c r="E9" s="119">
        <v>267</v>
      </c>
      <c r="F9" s="119">
        <v>225</v>
      </c>
      <c r="G9" s="119">
        <v>185</v>
      </c>
      <c r="H9" s="119">
        <v>228</v>
      </c>
      <c r="I9" s="119">
        <v>244</v>
      </c>
      <c r="J9" s="119">
        <v>230</v>
      </c>
      <c r="K9" s="20">
        <f t="shared" si="0"/>
        <v>1820</v>
      </c>
      <c r="L9" s="101">
        <f t="shared" si="1"/>
        <v>227.5</v>
      </c>
      <c r="M9" s="17"/>
      <c r="N9" s="99" t="s">
        <v>290</v>
      </c>
    </row>
    <row r="10" spans="1:21" ht="15" customHeight="1" x14ac:dyDescent="0.2">
      <c r="A10" s="72" t="s">
        <v>264</v>
      </c>
      <c r="B10" s="29" t="s">
        <v>5</v>
      </c>
      <c r="C10" s="119">
        <v>203</v>
      </c>
      <c r="D10" s="89">
        <v>256</v>
      </c>
      <c r="E10" s="119">
        <v>171</v>
      </c>
      <c r="F10" s="119">
        <v>246</v>
      </c>
      <c r="G10" s="119">
        <v>192</v>
      </c>
      <c r="H10" s="119">
        <v>218</v>
      </c>
      <c r="I10" s="119">
        <v>207</v>
      </c>
      <c r="J10" s="119">
        <v>202</v>
      </c>
      <c r="K10" s="20">
        <f t="shared" si="0"/>
        <v>1695</v>
      </c>
      <c r="L10" s="101">
        <f t="shared" si="1"/>
        <v>211.875</v>
      </c>
      <c r="M10" s="17"/>
      <c r="N10" s="99" t="s">
        <v>264</v>
      </c>
    </row>
    <row r="11" spans="1:21" ht="15" customHeight="1" x14ac:dyDescent="0.2">
      <c r="A11" s="72" t="s">
        <v>283</v>
      </c>
      <c r="B11" s="29" t="s">
        <v>5</v>
      </c>
      <c r="C11" s="89">
        <v>233</v>
      </c>
      <c r="D11" s="89">
        <v>216</v>
      </c>
      <c r="E11" s="119">
        <v>246</v>
      </c>
      <c r="F11" s="119">
        <v>187</v>
      </c>
      <c r="G11" s="119">
        <v>218</v>
      </c>
      <c r="H11" s="119">
        <v>197</v>
      </c>
      <c r="I11" s="119">
        <v>174</v>
      </c>
      <c r="J11" s="119">
        <v>220</v>
      </c>
      <c r="K11" s="20">
        <f t="shared" si="0"/>
        <v>1691</v>
      </c>
      <c r="L11" s="101">
        <f t="shared" si="1"/>
        <v>211.375</v>
      </c>
      <c r="M11" s="17"/>
      <c r="N11" s="99" t="s">
        <v>283</v>
      </c>
    </row>
    <row r="12" spans="1:21" ht="15" customHeight="1" x14ac:dyDescent="0.2">
      <c r="A12" s="168" t="s">
        <v>329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7"/>
      <c r="N12" t="s">
        <v>310</v>
      </c>
    </row>
    <row r="13" spans="1:21" ht="15" customHeight="1" x14ac:dyDescent="0.2">
      <c r="A13" s="72" t="s">
        <v>319</v>
      </c>
      <c r="B13" s="4" t="s">
        <v>5</v>
      </c>
      <c r="C13" s="89">
        <v>202</v>
      </c>
      <c r="D13" s="89">
        <v>207</v>
      </c>
      <c r="E13" s="119">
        <v>218</v>
      </c>
      <c r="F13" s="119">
        <v>198</v>
      </c>
      <c r="G13" s="119">
        <v>218</v>
      </c>
      <c r="H13" s="119">
        <v>197</v>
      </c>
      <c r="I13" s="119">
        <v>174</v>
      </c>
      <c r="J13" s="119">
        <v>220</v>
      </c>
      <c r="K13" s="20">
        <f t="shared" si="0"/>
        <v>1634</v>
      </c>
      <c r="L13" s="101">
        <f t="shared" si="1"/>
        <v>204.25</v>
      </c>
    </row>
    <row r="14" spans="1:21" ht="15" customHeight="1" x14ac:dyDescent="0.2">
      <c r="A14" s="72" t="s">
        <v>282</v>
      </c>
      <c r="B14" s="29" t="s">
        <v>5</v>
      </c>
      <c r="C14" s="89">
        <v>160</v>
      </c>
      <c r="D14" s="89">
        <v>223</v>
      </c>
      <c r="E14" s="119">
        <v>212</v>
      </c>
      <c r="F14" s="119">
        <v>255</v>
      </c>
      <c r="G14" s="119">
        <v>193</v>
      </c>
      <c r="H14" s="119">
        <v>210</v>
      </c>
      <c r="I14" s="119">
        <v>190</v>
      </c>
      <c r="J14" s="119">
        <v>163</v>
      </c>
      <c r="K14" s="20">
        <f t="shared" si="0"/>
        <v>1606</v>
      </c>
      <c r="L14" s="101">
        <f t="shared" si="1"/>
        <v>200.75</v>
      </c>
    </row>
    <row r="15" spans="1:21" ht="15" customHeight="1" x14ac:dyDescent="0.25">
      <c r="A15" s="171" t="s">
        <v>330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T15" s="48" t="s">
        <v>78</v>
      </c>
    </row>
    <row r="16" spans="1:21" ht="15" customHeight="1" x14ac:dyDescent="0.2">
      <c r="A16" s="72" t="s">
        <v>320</v>
      </c>
      <c r="B16" s="29" t="s">
        <v>3</v>
      </c>
      <c r="C16" s="89">
        <v>201</v>
      </c>
      <c r="D16" s="89">
        <v>188</v>
      </c>
      <c r="E16" s="119">
        <v>262</v>
      </c>
      <c r="F16" s="119">
        <v>180</v>
      </c>
      <c r="G16" s="119">
        <v>170</v>
      </c>
      <c r="H16" s="119">
        <v>138</v>
      </c>
      <c r="I16" s="119">
        <v>209</v>
      </c>
      <c r="J16" s="119">
        <v>169</v>
      </c>
      <c r="K16" s="20">
        <f t="shared" si="0"/>
        <v>1517</v>
      </c>
      <c r="L16" s="101">
        <f t="shared" si="1"/>
        <v>189.625</v>
      </c>
      <c r="N16" s="45"/>
      <c r="T16" s="110" t="s">
        <v>277</v>
      </c>
      <c r="U16" s="17"/>
    </row>
    <row r="17" spans="1:21" ht="15" customHeight="1" x14ac:dyDescent="0.2">
      <c r="A17" s="72" t="s">
        <v>263</v>
      </c>
      <c r="B17" s="29" t="s">
        <v>6</v>
      </c>
      <c r="C17" s="89">
        <v>144</v>
      </c>
      <c r="D17" s="89">
        <v>158</v>
      </c>
      <c r="E17" s="119">
        <v>183</v>
      </c>
      <c r="F17" s="119">
        <v>170</v>
      </c>
      <c r="G17" s="119">
        <v>151</v>
      </c>
      <c r="H17" s="119">
        <v>238</v>
      </c>
      <c r="I17" s="119">
        <v>247</v>
      </c>
      <c r="J17" s="119">
        <v>172</v>
      </c>
      <c r="K17" s="20">
        <f t="shared" si="0"/>
        <v>1463</v>
      </c>
      <c r="L17" s="101">
        <f t="shared" si="1"/>
        <v>182.875</v>
      </c>
      <c r="N17" s="45" t="s">
        <v>88</v>
      </c>
      <c r="T17" s="110" t="s">
        <v>203</v>
      </c>
      <c r="U17" s="17"/>
    </row>
    <row r="18" spans="1:21" ht="15" customHeight="1" x14ac:dyDescent="0.2">
      <c r="A18" s="72" t="s">
        <v>286</v>
      </c>
      <c r="B18" s="29" t="s">
        <v>5</v>
      </c>
      <c r="C18" s="89">
        <v>158</v>
      </c>
      <c r="D18" s="89">
        <v>155</v>
      </c>
      <c r="E18" s="119">
        <v>162</v>
      </c>
      <c r="F18" s="119">
        <v>233</v>
      </c>
      <c r="G18" s="119">
        <v>182</v>
      </c>
      <c r="H18" s="119">
        <v>167</v>
      </c>
      <c r="I18" s="119">
        <v>199</v>
      </c>
      <c r="J18" s="119">
        <v>184</v>
      </c>
      <c r="K18" s="20">
        <f t="shared" si="0"/>
        <v>1440</v>
      </c>
      <c r="L18" s="101">
        <f t="shared" si="1"/>
        <v>180</v>
      </c>
      <c r="N18" t="s">
        <v>313</v>
      </c>
      <c r="T18" s="110" t="s">
        <v>269</v>
      </c>
      <c r="U18" s="17"/>
    </row>
    <row r="19" spans="1:21" ht="15" customHeight="1" x14ac:dyDescent="0.2">
      <c r="A19" s="72"/>
      <c r="B19" s="29"/>
      <c r="C19" s="89"/>
      <c r="D19" s="89"/>
      <c r="E19" s="89"/>
      <c r="F19" s="89"/>
      <c r="G19" s="89"/>
      <c r="H19" s="89"/>
      <c r="I19" s="89"/>
      <c r="J19" s="89"/>
      <c r="K19" s="20"/>
      <c r="L19" s="101"/>
      <c r="N19" t="s">
        <v>314</v>
      </c>
      <c r="T19" s="110" t="s">
        <v>292</v>
      </c>
      <c r="U19" s="17"/>
    </row>
    <row r="20" spans="1:21" ht="15" customHeight="1" x14ac:dyDescent="0.2">
      <c r="A20" s="72"/>
      <c r="B20" s="29"/>
      <c r="C20" s="89"/>
      <c r="D20" s="89"/>
      <c r="E20" s="89"/>
      <c r="F20" s="89"/>
      <c r="G20" s="89"/>
      <c r="H20" s="89"/>
      <c r="I20" s="89"/>
      <c r="J20" s="89"/>
      <c r="K20" s="20"/>
      <c r="L20" s="101"/>
      <c r="T20" s="110" t="s">
        <v>315</v>
      </c>
      <c r="U20" s="17"/>
    </row>
    <row r="21" spans="1:21" ht="15" customHeight="1" x14ac:dyDescent="0.2">
      <c r="A21" s="72"/>
      <c r="B21" s="29"/>
      <c r="C21" s="89"/>
      <c r="D21" s="89"/>
      <c r="E21" s="89"/>
      <c r="F21" s="89"/>
      <c r="G21" s="89"/>
      <c r="H21" s="89"/>
      <c r="I21" s="89"/>
      <c r="J21" s="89"/>
      <c r="K21" s="20"/>
      <c r="L21" s="101"/>
      <c r="T21" s="25" t="s">
        <v>316</v>
      </c>
      <c r="U21" s="17"/>
    </row>
    <row r="22" spans="1:21" ht="15" customHeight="1" x14ac:dyDescent="0.2">
      <c r="A22" s="72"/>
      <c r="B22" s="29"/>
      <c r="C22" s="89"/>
      <c r="D22" s="89"/>
      <c r="E22" s="89"/>
      <c r="F22" s="89"/>
      <c r="G22" s="89"/>
      <c r="H22" s="89"/>
      <c r="I22" s="89"/>
      <c r="J22" s="89"/>
      <c r="K22" s="20"/>
      <c r="L22" s="101"/>
      <c r="R22" s="25"/>
      <c r="T22" s="25"/>
    </row>
    <row r="23" spans="1:21" ht="15" customHeight="1" x14ac:dyDescent="0.2">
      <c r="A23" s="72"/>
      <c r="B23" s="41"/>
      <c r="C23" s="89"/>
      <c r="D23" s="89"/>
      <c r="E23" s="89"/>
      <c r="F23" s="89"/>
      <c r="G23" s="89"/>
      <c r="H23" s="89"/>
      <c r="I23" s="89"/>
      <c r="J23" s="89"/>
      <c r="K23" s="20"/>
      <c r="L23" s="101"/>
      <c r="R23" s="25"/>
      <c r="T23" s="25"/>
    </row>
    <row r="24" spans="1:21" ht="15" customHeight="1" x14ac:dyDescent="0.25">
      <c r="A24" s="72"/>
      <c r="B24" s="41"/>
      <c r="C24" s="89"/>
      <c r="D24" s="89"/>
      <c r="E24" s="89"/>
      <c r="F24" s="89"/>
      <c r="G24" s="89"/>
      <c r="H24" s="89"/>
      <c r="I24" s="89"/>
      <c r="J24" s="89"/>
      <c r="K24" s="43"/>
      <c r="L24" s="101"/>
      <c r="N24" s="47" t="s">
        <v>79</v>
      </c>
      <c r="R24" s="25"/>
      <c r="T24" s="25"/>
    </row>
    <row r="25" spans="1:21" ht="15" customHeight="1" x14ac:dyDescent="0.2">
      <c r="A25" s="72"/>
      <c r="B25" s="41"/>
      <c r="C25" s="89"/>
      <c r="D25" s="89"/>
      <c r="E25" s="89"/>
      <c r="F25" s="89"/>
      <c r="G25" s="89"/>
      <c r="H25" s="89"/>
      <c r="I25" s="89"/>
      <c r="J25" s="89"/>
      <c r="K25" s="43"/>
      <c r="L25" s="101"/>
      <c r="N25" t="s">
        <v>317</v>
      </c>
      <c r="R25" s="25"/>
      <c r="T25" s="25"/>
    </row>
    <row r="26" spans="1:21" ht="15" customHeight="1" x14ac:dyDescent="0.2">
      <c r="A26" s="104"/>
      <c r="B26" s="105"/>
      <c r="C26" s="106"/>
      <c r="D26" s="106"/>
      <c r="E26" s="106"/>
      <c r="F26" s="106"/>
      <c r="G26" s="106"/>
      <c r="H26" s="106"/>
      <c r="I26" s="106"/>
      <c r="J26" s="106"/>
      <c r="K26" s="107"/>
      <c r="L26" s="108"/>
      <c r="N26" t="s">
        <v>282</v>
      </c>
      <c r="R26" s="25"/>
      <c r="T26" s="25"/>
    </row>
    <row r="27" spans="1:21" ht="15" customHeight="1" x14ac:dyDescent="0.2">
      <c r="A27" s="174" t="s">
        <v>332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N27" t="s">
        <v>270</v>
      </c>
      <c r="R27" s="25"/>
      <c r="T27" s="46" t="s">
        <v>91</v>
      </c>
    </row>
    <row r="28" spans="1:21" ht="15" customHeight="1" x14ac:dyDescent="0.2">
      <c r="A28" s="78" t="s">
        <v>277</v>
      </c>
      <c r="B28" s="38" t="s">
        <v>3</v>
      </c>
      <c r="C28" s="100">
        <v>220</v>
      </c>
      <c r="D28" s="120">
        <v>255</v>
      </c>
      <c r="E28" s="120">
        <v>185</v>
      </c>
      <c r="F28" s="120">
        <v>258</v>
      </c>
      <c r="G28" s="120">
        <v>185</v>
      </c>
      <c r="H28" s="120">
        <v>214</v>
      </c>
      <c r="I28" s="120">
        <v>228</v>
      </c>
      <c r="J28" s="120">
        <v>233</v>
      </c>
      <c r="K28" s="39">
        <f>SUM(C28:J28)</f>
        <v>1778</v>
      </c>
      <c r="L28" s="109">
        <f t="shared" ref="L28:L43" si="2">K28/8</f>
        <v>222.25</v>
      </c>
      <c r="N28" t="s">
        <v>319</v>
      </c>
      <c r="R28" s="25"/>
      <c r="T28" s="25" t="s">
        <v>303</v>
      </c>
    </row>
    <row r="29" spans="1:21" ht="15" customHeight="1" x14ac:dyDescent="0.2">
      <c r="A29" s="72" t="s">
        <v>203</v>
      </c>
      <c r="B29" s="29" t="s">
        <v>3</v>
      </c>
      <c r="C29" s="89">
        <v>238</v>
      </c>
      <c r="D29" s="119">
        <v>182</v>
      </c>
      <c r="E29" s="119">
        <v>218</v>
      </c>
      <c r="F29" s="119">
        <v>161</v>
      </c>
      <c r="G29" s="119">
        <v>249</v>
      </c>
      <c r="H29" s="119">
        <v>236</v>
      </c>
      <c r="I29" s="119">
        <v>215</v>
      </c>
      <c r="J29" s="119">
        <v>275</v>
      </c>
      <c r="K29" s="20">
        <f t="shared" ref="K29:K43" si="3">SUM(C29:J29)</f>
        <v>1774</v>
      </c>
      <c r="L29" s="101">
        <f t="shared" si="2"/>
        <v>221.75</v>
      </c>
      <c r="N29" t="s">
        <v>295</v>
      </c>
      <c r="T29" s="25" t="s">
        <v>312</v>
      </c>
    </row>
    <row r="30" spans="1:21" ht="15" customHeight="1" x14ac:dyDescent="0.2">
      <c r="A30" s="72" t="s">
        <v>269</v>
      </c>
      <c r="B30" s="29" t="s">
        <v>5</v>
      </c>
      <c r="C30" s="89">
        <v>248</v>
      </c>
      <c r="D30" s="89">
        <v>249</v>
      </c>
      <c r="E30" s="119">
        <v>229</v>
      </c>
      <c r="F30" s="119">
        <v>200</v>
      </c>
      <c r="G30" s="119">
        <v>266</v>
      </c>
      <c r="H30" s="119">
        <v>196</v>
      </c>
      <c r="I30" s="119">
        <v>203</v>
      </c>
      <c r="J30" s="119">
        <v>176</v>
      </c>
      <c r="K30" s="20">
        <f t="shared" si="3"/>
        <v>1767</v>
      </c>
      <c r="L30" s="101">
        <f t="shared" si="2"/>
        <v>220.875</v>
      </c>
      <c r="M30" s="17"/>
      <c r="N30" t="s">
        <v>318</v>
      </c>
      <c r="T30" s="46"/>
    </row>
    <row r="31" spans="1:21" ht="15" customHeight="1" x14ac:dyDescent="0.2">
      <c r="A31" s="72" t="s">
        <v>292</v>
      </c>
      <c r="B31" s="29" t="s">
        <v>5</v>
      </c>
      <c r="C31" s="89">
        <v>192</v>
      </c>
      <c r="D31" s="89">
        <v>237</v>
      </c>
      <c r="E31" s="119">
        <v>239</v>
      </c>
      <c r="F31" s="119">
        <v>195</v>
      </c>
      <c r="G31" s="119">
        <v>236</v>
      </c>
      <c r="H31" s="119">
        <v>212</v>
      </c>
      <c r="I31" s="119">
        <v>193</v>
      </c>
      <c r="J31" s="119">
        <v>219</v>
      </c>
      <c r="K31" s="20">
        <f t="shared" si="3"/>
        <v>1723</v>
      </c>
      <c r="L31" s="101">
        <f t="shared" si="2"/>
        <v>215.375</v>
      </c>
      <c r="M31" s="17"/>
      <c r="T31" s="46"/>
    </row>
    <row r="32" spans="1:21" ht="15" customHeight="1" x14ac:dyDescent="0.2">
      <c r="A32" s="72" t="s">
        <v>315</v>
      </c>
      <c r="B32" s="29" t="s">
        <v>5</v>
      </c>
      <c r="C32" s="89">
        <v>207</v>
      </c>
      <c r="D32" s="119">
        <v>261</v>
      </c>
      <c r="E32" s="119">
        <v>187</v>
      </c>
      <c r="F32" s="119">
        <v>206</v>
      </c>
      <c r="G32" s="119">
        <v>194</v>
      </c>
      <c r="H32" s="119">
        <v>188</v>
      </c>
      <c r="I32" s="119">
        <v>236</v>
      </c>
      <c r="J32" s="119">
        <v>196</v>
      </c>
      <c r="K32" s="20">
        <f t="shared" si="3"/>
        <v>1675</v>
      </c>
      <c r="L32" s="101">
        <f t="shared" si="2"/>
        <v>209.375</v>
      </c>
      <c r="M32" s="17"/>
      <c r="T32" s="46"/>
    </row>
    <row r="33" spans="1:21" ht="15" customHeight="1" x14ac:dyDescent="0.2">
      <c r="A33" s="168" t="s">
        <v>329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7"/>
      <c r="T33" s="25"/>
    </row>
    <row r="34" spans="1:21" ht="15" customHeight="1" x14ac:dyDescent="0.2">
      <c r="A34" s="72" t="s">
        <v>317</v>
      </c>
      <c r="B34" s="29" t="s">
        <v>3</v>
      </c>
      <c r="C34" s="11">
        <v>206</v>
      </c>
      <c r="D34" s="11">
        <v>224</v>
      </c>
      <c r="E34" s="11">
        <v>212</v>
      </c>
      <c r="F34" s="11">
        <v>227</v>
      </c>
      <c r="G34" s="11">
        <v>196</v>
      </c>
      <c r="H34" s="11">
        <v>207</v>
      </c>
      <c r="I34" s="11">
        <v>148</v>
      </c>
      <c r="J34" s="11">
        <v>215</v>
      </c>
      <c r="K34" s="20">
        <f t="shared" si="3"/>
        <v>1635</v>
      </c>
      <c r="L34" s="101">
        <f t="shared" si="2"/>
        <v>204.375</v>
      </c>
      <c r="M34" s="17"/>
      <c r="T34" s="25"/>
    </row>
    <row r="35" spans="1:21" ht="15" customHeight="1" x14ac:dyDescent="0.25">
      <c r="A35" s="72" t="s">
        <v>270</v>
      </c>
      <c r="B35" s="29" t="s">
        <v>5</v>
      </c>
      <c r="C35" s="89">
        <v>177</v>
      </c>
      <c r="D35" s="89">
        <v>180</v>
      </c>
      <c r="E35" s="119">
        <v>241</v>
      </c>
      <c r="F35" s="119">
        <v>229</v>
      </c>
      <c r="G35" s="119">
        <v>257</v>
      </c>
      <c r="H35" s="119">
        <v>183</v>
      </c>
      <c r="I35" s="119">
        <v>161</v>
      </c>
      <c r="J35" s="119">
        <v>200</v>
      </c>
      <c r="K35" s="20">
        <f t="shared" si="3"/>
        <v>1628</v>
      </c>
      <c r="L35" s="101">
        <f t="shared" si="2"/>
        <v>203.5</v>
      </c>
      <c r="M35" s="17"/>
      <c r="T35" s="48" t="s">
        <v>81</v>
      </c>
    </row>
    <row r="36" spans="1:21" ht="15" customHeight="1" x14ac:dyDescent="0.25">
      <c r="A36" s="72" t="s">
        <v>295</v>
      </c>
      <c r="B36" s="29" t="s">
        <v>5</v>
      </c>
      <c r="C36" s="89">
        <v>222</v>
      </c>
      <c r="D36" s="119">
        <v>183</v>
      </c>
      <c r="E36" s="119">
        <v>182</v>
      </c>
      <c r="F36" s="119">
        <v>208</v>
      </c>
      <c r="G36" s="119">
        <v>184</v>
      </c>
      <c r="H36" s="119">
        <v>175</v>
      </c>
      <c r="I36" s="119">
        <v>197</v>
      </c>
      <c r="J36" s="119">
        <v>271</v>
      </c>
      <c r="K36" s="20">
        <f t="shared" si="3"/>
        <v>1622</v>
      </c>
      <c r="L36" s="101">
        <f t="shared" si="2"/>
        <v>202.75</v>
      </c>
      <c r="M36" s="17"/>
      <c r="T36" s="48"/>
    </row>
    <row r="37" spans="1:21" ht="15" customHeight="1" x14ac:dyDescent="0.2">
      <c r="A37" s="171" t="s">
        <v>330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3"/>
      <c r="M37" s="17"/>
      <c r="T37" s="25" t="s">
        <v>320</v>
      </c>
    </row>
    <row r="38" spans="1:21" ht="15" customHeight="1" x14ac:dyDescent="0.2">
      <c r="A38" s="72" t="s">
        <v>321</v>
      </c>
      <c r="B38" s="29" t="s">
        <v>6</v>
      </c>
      <c r="C38" s="11">
        <v>232</v>
      </c>
      <c r="D38" s="11">
        <v>197</v>
      </c>
      <c r="E38" s="11">
        <v>240</v>
      </c>
      <c r="F38" s="11">
        <v>193</v>
      </c>
      <c r="G38" s="11">
        <v>258</v>
      </c>
      <c r="H38" s="11">
        <v>190</v>
      </c>
      <c r="I38" s="11">
        <v>154</v>
      </c>
      <c r="J38" s="11">
        <v>151</v>
      </c>
      <c r="K38" s="20">
        <f t="shared" si="3"/>
        <v>1615</v>
      </c>
      <c r="L38" s="101">
        <f t="shared" si="2"/>
        <v>201.875</v>
      </c>
      <c r="T38" s="25" t="s">
        <v>321</v>
      </c>
    </row>
    <row r="39" spans="1:21" ht="15" customHeight="1" x14ac:dyDescent="0.2">
      <c r="A39" s="72" t="s">
        <v>326</v>
      </c>
      <c r="B39" s="29" t="s">
        <v>5</v>
      </c>
      <c r="C39" s="89">
        <v>167</v>
      </c>
      <c r="D39" s="89">
        <v>226</v>
      </c>
      <c r="E39" s="119">
        <v>179</v>
      </c>
      <c r="F39" s="119">
        <v>153</v>
      </c>
      <c r="G39" s="119">
        <v>163</v>
      </c>
      <c r="H39" s="119">
        <v>235</v>
      </c>
      <c r="I39" s="119">
        <v>186</v>
      </c>
      <c r="J39" s="119">
        <v>143</v>
      </c>
      <c r="K39" s="20">
        <f t="shared" si="3"/>
        <v>1452</v>
      </c>
      <c r="L39" s="101">
        <f t="shared" si="2"/>
        <v>181.5</v>
      </c>
    </row>
    <row r="40" spans="1:21" ht="15" customHeight="1" x14ac:dyDescent="0.25">
      <c r="A40" s="72" t="s">
        <v>267</v>
      </c>
      <c r="B40" s="29" t="s">
        <v>5</v>
      </c>
      <c r="C40" s="89">
        <v>164</v>
      </c>
      <c r="D40" s="89">
        <v>179</v>
      </c>
      <c r="E40" s="119">
        <v>184</v>
      </c>
      <c r="F40" s="119">
        <v>183</v>
      </c>
      <c r="G40" s="119">
        <v>154</v>
      </c>
      <c r="H40" s="119">
        <v>188</v>
      </c>
      <c r="I40" s="119">
        <v>160</v>
      </c>
      <c r="J40" s="119">
        <v>188</v>
      </c>
      <c r="K40" s="20">
        <f t="shared" si="3"/>
        <v>1400</v>
      </c>
      <c r="L40" s="101">
        <f t="shared" si="2"/>
        <v>175</v>
      </c>
      <c r="T40" s="48"/>
    </row>
    <row r="41" spans="1:21" ht="15" customHeight="1" x14ac:dyDescent="0.2">
      <c r="A41" s="72" t="s">
        <v>327</v>
      </c>
      <c r="B41" s="29" t="s">
        <v>5</v>
      </c>
      <c r="C41" s="89">
        <v>152</v>
      </c>
      <c r="D41" s="89">
        <v>208</v>
      </c>
      <c r="E41" s="119">
        <v>189</v>
      </c>
      <c r="F41" s="119">
        <v>164</v>
      </c>
      <c r="G41" s="119">
        <v>186</v>
      </c>
      <c r="H41" s="119">
        <v>150</v>
      </c>
      <c r="I41" s="119">
        <v>183</v>
      </c>
      <c r="J41" s="119">
        <v>131</v>
      </c>
      <c r="K41" s="20">
        <f t="shared" si="3"/>
        <v>1363</v>
      </c>
      <c r="L41" s="101">
        <f t="shared" si="2"/>
        <v>170.375</v>
      </c>
      <c r="T41" s="25"/>
      <c r="U41" s="17"/>
    </row>
    <row r="42" spans="1:21" ht="15" customHeight="1" x14ac:dyDescent="0.2">
      <c r="A42" s="72" t="s">
        <v>328</v>
      </c>
      <c r="B42" s="29" t="s">
        <v>5</v>
      </c>
      <c r="C42" s="89">
        <v>146</v>
      </c>
      <c r="D42" s="89">
        <v>143</v>
      </c>
      <c r="E42" s="119">
        <v>128</v>
      </c>
      <c r="F42" s="119">
        <v>124</v>
      </c>
      <c r="G42" s="119">
        <v>126</v>
      </c>
      <c r="H42" s="119">
        <v>186</v>
      </c>
      <c r="I42" s="119">
        <v>141</v>
      </c>
      <c r="J42" s="119">
        <v>203</v>
      </c>
      <c r="K42" s="20">
        <f t="shared" si="3"/>
        <v>1197</v>
      </c>
      <c r="L42" s="101">
        <f t="shared" si="2"/>
        <v>149.625</v>
      </c>
      <c r="T42" s="25"/>
      <c r="U42" s="17"/>
    </row>
    <row r="43" spans="1:21" ht="15" customHeight="1" x14ac:dyDescent="0.2">
      <c r="A43" s="72" t="s">
        <v>272</v>
      </c>
      <c r="B43" s="29" t="s">
        <v>5</v>
      </c>
      <c r="C43" s="89">
        <v>90</v>
      </c>
      <c r="D43" s="89">
        <v>206</v>
      </c>
      <c r="E43" s="119">
        <v>117</v>
      </c>
      <c r="F43" s="119">
        <v>138</v>
      </c>
      <c r="G43" s="119">
        <v>143</v>
      </c>
      <c r="H43" s="119">
        <v>191</v>
      </c>
      <c r="I43" s="119">
        <v>158</v>
      </c>
      <c r="J43" s="119">
        <v>123</v>
      </c>
      <c r="K43" s="20">
        <f t="shared" si="3"/>
        <v>1166</v>
      </c>
      <c r="L43" s="101">
        <f t="shared" si="2"/>
        <v>145.75</v>
      </c>
      <c r="T43" s="25"/>
      <c r="U43" s="17"/>
    </row>
    <row r="44" spans="1:21" ht="15" customHeight="1" x14ac:dyDescent="0.25">
      <c r="A44" s="72"/>
      <c r="B44" s="29"/>
      <c r="C44" s="89"/>
      <c r="D44" s="89"/>
      <c r="E44" s="89"/>
      <c r="F44" s="89"/>
      <c r="G44" s="89"/>
      <c r="H44" s="89"/>
      <c r="I44" s="89"/>
      <c r="J44" s="89"/>
      <c r="K44" s="20"/>
      <c r="L44" s="101"/>
      <c r="M44" s="114" t="s">
        <v>82</v>
      </c>
      <c r="N44" s="47"/>
      <c r="O44" s="47"/>
      <c r="P44" s="162" t="s">
        <v>322</v>
      </c>
      <c r="Q44" s="162"/>
      <c r="R44" s="162"/>
      <c r="S44" s="162"/>
      <c r="T44" s="48"/>
      <c r="U44" s="48" t="s">
        <v>128</v>
      </c>
    </row>
    <row r="45" spans="1:21" ht="15" customHeight="1" x14ac:dyDescent="0.2">
      <c r="A45" s="72"/>
      <c r="B45" s="29"/>
      <c r="C45" s="89"/>
      <c r="D45" s="89"/>
      <c r="E45" s="89"/>
      <c r="F45" s="89"/>
      <c r="G45" s="89"/>
      <c r="H45" s="89"/>
      <c r="I45" s="89"/>
      <c r="J45" s="89"/>
      <c r="K45" s="20"/>
      <c r="L45" s="101"/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15" customHeight="1" x14ac:dyDescent="0.2">
      <c r="A46" s="72"/>
      <c r="B46" s="29"/>
      <c r="C46" s="89"/>
      <c r="D46" s="89"/>
      <c r="E46" s="89"/>
      <c r="F46" s="89"/>
      <c r="G46" s="89"/>
      <c r="H46" s="89"/>
      <c r="I46" s="89"/>
      <c r="J46" s="89"/>
      <c r="K46" s="20"/>
      <c r="L46" s="101"/>
      <c r="M46" s="164" t="s">
        <v>323</v>
      </c>
      <c r="N46" s="164"/>
      <c r="O46" s="164"/>
      <c r="P46" s="164"/>
      <c r="Q46" s="164"/>
      <c r="R46" s="164"/>
      <c r="S46" s="164"/>
      <c r="T46" s="164"/>
      <c r="U46" s="164"/>
    </row>
    <row r="47" spans="1:21" ht="15" customHeight="1" x14ac:dyDescent="0.25">
      <c r="A47" s="72"/>
      <c r="B47" s="29"/>
      <c r="C47" s="89"/>
      <c r="D47" s="89"/>
      <c r="E47" s="89"/>
      <c r="F47" s="89"/>
      <c r="G47" s="89"/>
      <c r="H47" s="89"/>
      <c r="I47" s="89"/>
      <c r="J47" s="89"/>
      <c r="K47" s="20"/>
      <c r="L47" s="101"/>
      <c r="M47" s="99"/>
      <c r="N47" s="115"/>
      <c r="O47" s="114"/>
      <c r="P47" s="116"/>
      <c r="Q47" s="117"/>
      <c r="R47" s="114"/>
      <c r="S47" s="115"/>
      <c r="T47" s="118"/>
      <c r="U47" s="118"/>
    </row>
    <row r="48" spans="1:21" ht="15" customHeight="1" x14ac:dyDescent="0.2">
      <c r="A48" s="97" t="s">
        <v>324</v>
      </c>
      <c r="B48" s="97"/>
      <c r="C48" s="98"/>
      <c r="D48" s="98"/>
      <c r="E48" s="99"/>
      <c r="F48" s="99"/>
      <c r="L48" s="25" t="s">
        <v>325</v>
      </c>
    </row>
    <row r="49" spans="3:4" x14ac:dyDescent="0.2">
      <c r="C49" s="1"/>
      <c r="D49" s="1"/>
    </row>
  </sheetData>
  <mergeCells count="13">
    <mergeCell ref="A12:L12"/>
    <mergeCell ref="A15:L15"/>
    <mergeCell ref="M46:U46"/>
    <mergeCell ref="P44:S44"/>
    <mergeCell ref="A27:L27"/>
    <mergeCell ref="A33:L33"/>
    <mergeCell ref="A37:L37"/>
    <mergeCell ref="A6:L6"/>
    <mergeCell ref="A1:L1"/>
    <mergeCell ref="A2:L2"/>
    <mergeCell ref="A3:L3"/>
    <mergeCell ref="M1:U1"/>
    <mergeCell ref="M2:U2"/>
  </mergeCells>
  <phoneticPr fontId="0" type="noConversion"/>
  <printOptions horizontalCentered="1" verticalCentered="1"/>
  <pageMargins left="0.75" right="0.75" top="0.5" bottom="0.25" header="0.5" footer="0.2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2002-2003</vt:lpstr>
      <vt:lpstr>2003-2004</vt:lpstr>
      <vt:lpstr>2004-2005</vt:lpstr>
      <vt:lpstr>2005-2006</vt:lpstr>
      <vt:lpstr>2006-2007</vt:lpstr>
      <vt:lpstr>2007-2008</vt:lpstr>
      <vt:lpstr>2008-2009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Bird</dc:creator>
  <cp:lastModifiedBy>User</cp:lastModifiedBy>
  <cp:lastPrinted>2018-10-29T06:19:28Z</cp:lastPrinted>
  <dcterms:created xsi:type="dcterms:W3CDTF">2001-11-01T00:46:52Z</dcterms:created>
  <dcterms:modified xsi:type="dcterms:W3CDTF">2018-10-29T16:07:12Z</dcterms:modified>
</cp:coreProperties>
</file>